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бюдж" sheetId="1" r:id="rId1"/>
    <sheet name="больш шриф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<sst xmlns="http://schemas.openxmlformats.org/spreadsheetml/2006/main" count="70" uniqueCount="36">
  <si>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(тыс. рублей)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</si>
  <si>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</si>
  <si>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</si>
  <si>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</si>
  <si>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</si>
  <si>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</si>
  <si>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</si>
  <si>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</si>
  <si>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</si>
  <si>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</si>
  <si>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2 02 03024 10 0000 151</t>
  </si>
  <si>
    <t>Субвенции  бюджетам сельских поселений на выполнение передаваемых полномочий субъектов РФ</t>
  </si>
  <si>
    <t>2 02 03999 05 0000 151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</si>
  <si>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</si>
  <si>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</si>
  <si>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</si>
  <si>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 xml:space="preserve"> Прочие субвенции  бюджету муниципального района  (архивному фонду - 124т.р., административной комиссии-340 т.р., комиссии по делам несовершеннолетних -340 т. р., на осуществление деятельности по опеке и попечительству - 973 т. р.)</t>
  </si>
  <si>
    <t>Имущественный налог</t>
  </si>
  <si>
    <t>Земельный налог</t>
  </si>
  <si>
    <t>2 02 03015 10 0000 151</t>
  </si>
  <si>
    <t>Субвенции  бюджету сельских поселений на осуществление  полномочий по первичному  воинскому  учету  на территориях, где отсутствуют  военные  комиссариаты</t>
  </si>
  <si>
    <t>1 06 01030 10 1000 110</t>
  </si>
  <si>
    <t> 1 01 02000 01 1000 110</t>
  </si>
  <si>
    <t>1 06 06033 10 1000 110</t>
  </si>
  <si>
    <t xml:space="preserve">Объем   доходов  </t>
  </si>
  <si>
    <t>1 00 00000 00 0000 000</t>
  </si>
  <si>
    <t>НЕНАЛОГОВЫЕ ДОХОДЫ</t>
  </si>
  <si>
    <t>1 11 05035 10 0000 120</t>
  </si>
  <si>
    <t xml:space="preserve">Доходы, получаемые в виде арендной платы за нежилые помещении </t>
  </si>
  <si>
    <t>1 14 06025 10 0000 430</t>
  </si>
  <si>
    <t xml:space="preserve">Доходы от продажи земельных участков </t>
  </si>
  <si>
    <t>1 11 05025 10 0000 120</t>
  </si>
  <si>
    <t>Доходы, получаемые в виде арендной платы за земельные участки</t>
  </si>
  <si>
    <t>местного бюджета  на 2020 и на плановый период 2021-2022 гг.</t>
  </si>
  <si>
    <t>к проекту решения Собрание депутатов   МО « с/с Каякентский»" О бюджете МО " с/с Каякентский"  на 2020 и на плановый период 2021-2022гг.</t>
  </si>
  <si>
    <t>от  "15" января 2020 г. № 17-1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</si>
</sst>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182" fontId="2" fillId="0" borderId="0" xfId="0" applyNumberFormat="1" applyFont="1" applyBorder="1" applyAlignment="1">
      <alignment horizontal="right"/>
    </xf>
    <xf numFmtId="187" fontId="2" fillId="0" borderId="11" xfId="0" applyNumberFormat="1" applyFont="1" applyBorder="1" applyAlignment="1">
      <alignment horizontal="right"/>
    </xf>
    <xf numFmtId="187" fontId="1" fillId="0" borderId="11" xfId="0" applyNumberFormat="1" applyFont="1" applyBorder="1" applyAlignment="1">
      <alignment horizontal="right"/>
    </xf>
    <xf numFmtId="187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0" fontId="10" fillId="33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187" fontId="9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87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13" fillId="0" borderId="12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 vertical="top"/>
    </xf>
    <xf numFmtId="0" fontId="16" fillId="33" borderId="1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187" fontId="16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vertical="top" wrapText="1"/>
    </xf>
    <xf numFmtId="187" fontId="17" fillId="0" borderId="11" xfId="0" applyNumberFormat="1" applyFont="1" applyBorder="1" applyAlignment="1">
      <alignment horizontal="right"/>
    </xf>
    <xf numFmtId="0" fontId="17" fillId="0" borderId="12" xfId="0" applyFont="1" applyBorder="1" applyAlignment="1">
      <alignment vertical="top" wrapText="1"/>
    </xf>
    <xf numFmtId="187" fontId="17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182" fontId="16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27.00390625" style="0" customWidth="1"/>
    <col min="2" max="2" width="89.28125" style="0" customWidth="1"/>
    <col min="3" max="3" width="13.8515625" style="0" customWidth="1"/>
    <col min="4" max="4" width="12.8515625" style="0" customWidth="1"/>
    <col min="5" max="5" width="14.00390625" style="0" customWidth="1"/>
  </cols>
  <sheetData>
    <row r="1" spans="2:4" ht="12.75">
      <c r="B1" s="1" t="s">
        <v>14</v>
      </c>
      <c r="D1" s="6" t="s">
        <v>15</v>
      </c>
    </row>
    <row r="2" spans="2:5" ht="38.25" customHeight="1">
      <c r="B2" s="5"/>
      <c r="C2" s="48" t="s">
        <v>34</v>
      </c>
      <c r="D2" s="48"/>
      <c r="E2" s="48"/>
    </row>
    <row r="3" spans="2:5" ht="12.75">
      <c r="B3" s="4"/>
      <c r="C3" s="49" t="s">
        <v>35</v>
      </c>
      <c r="D3" s="49"/>
      <c r="E3" s="49"/>
    </row>
    <row r="4" spans="2:3" ht="12.75" customHeight="1" hidden="1">
      <c r="B4" s="3"/>
      <c r="C4" s="3"/>
    </row>
    <row r="5" ht="12.75" customHeight="1" hidden="1"/>
    <row r="6" spans="1:4" ht="36" customHeight="1">
      <c r="A6" s="50"/>
      <c r="B6" s="2" t="s">
        <v>24</v>
      </c>
      <c r="C6" s="51"/>
      <c r="D6" s="21"/>
    </row>
    <row r="7" spans="1:4" ht="36" customHeight="1">
      <c r="A7" s="50"/>
      <c r="B7" s="2" t="s">
        <v>33</v>
      </c>
      <c r="C7" s="51"/>
      <c r="D7" s="11"/>
    </row>
    <row r="8" spans="1:4" ht="25.5" customHeight="1">
      <c r="A8" s="7"/>
      <c r="B8" s="8"/>
      <c r="C8" s="9" t="s">
        <v>0</v>
      </c>
      <c r="D8" s="11"/>
    </row>
    <row r="9" spans="1:5" s="10" customFormat="1" ht="41.25">
      <c r="A9" s="15" t="s">
        <v>1</v>
      </c>
      <c r="B9" s="12" t="s">
        <v>2</v>
      </c>
      <c r="C9" s="28">
        <v>2020</v>
      </c>
      <c r="D9" s="28">
        <v>2021</v>
      </c>
      <c r="E9" s="28">
        <v>2022</v>
      </c>
    </row>
    <row r="10" spans="1:5" s="11" customFormat="1" ht="15">
      <c r="A10" s="13" t="s">
        <v>3</v>
      </c>
      <c r="B10" s="16" t="s">
        <v>4</v>
      </c>
      <c r="C10" s="23">
        <f>C11+C12+C13+C14+C15</f>
        <v>6527</v>
      </c>
      <c r="D10" s="23">
        <f>D11+D12+D13+D14+D15</f>
        <v>6722.525</v>
      </c>
      <c r="E10" s="23">
        <f>E11+E12+E13+E14+E15</f>
        <v>6887.050000000001</v>
      </c>
    </row>
    <row r="11" spans="1:5" s="11" customFormat="1" ht="15" customHeight="1">
      <c r="A11" s="13" t="s">
        <v>22</v>
      </c>
      <c r="B11" s="14" t="s">
        <v>5</v>
      </c>
      <c r="C11" s="24">
        <v>840</v>
      </c>
      <c r="D11" s="24">
        <f aca="true" t="shared" si="0" ref="D11:D18">C11*1.025</f>
        <v>860.9999999999999</v>
      </c>
      <c r="E11" s="24">
        <f aca="true" t="shared" si="1" ref="E11:E18">C11*1.05</f>
        <v>882</v>
      </c>
    </row>
    <row r="12" spans="1:5" s="11" customFormat="1" ht="18" customHeight="1">
      <c r="A12" s="27" t="s">
        <v>6</v>
      </c>
      <c r="B12" s="20" t="s">
        <v>7</v>
      </c>
      <c r="C12" s="25">
        <v>100</v>
      </c>
      <c r="D12" s="24">
        <v>134.85</v>
      </c>
      <c r="E12" s="24">
        <v>138.7</v>
      </c>
    </row>
    <row r="13" spans="1:5" s="11" customFormat="1" ht="14.25" customHeight="1">
      <c r="A13" s="13" t="s">
        <v>21</v>
      </c>
      <c r="B13" s="18" t="s">
        <v>17</v>
      </c>
      <c r="C13" s="24">
        <v>2429</v>
      </c>
      <c r="D13" s="24">
        <f t="shared" si="0"/>
        <v>2489.725</v>
      </c>
      <c r="E13" s="24">
        <f t="shared" si="1"/>
        <v>2550.4500000000003</v>
      </c>
    </row>
    <row r="14" spans="1:5" s="26" customFormat="1" ht="14.25" customHeight="1">
      <c r="A14" s="13" t="s">
        <v>23</v>
      </c>
      <c r="B14" s="18" t="s">
        <v>18</v>
      </c>
      <c r="C14" s="24">
        <v>2918</v>
      </c>
      <c r="D14" s="24">
        <f t="shared" si="0"/>
        <v>2990.95</v>
      </c>
      <c r="E14" s="24">
        <f t="shared" si="1"/>
        <v>3063.9</v>
      </c>
    </row>
    <row r="15" spans="1:5" s="31" customFormat="1" ht="15">
      <c r="A15" s="13" t="s">
        <v>25</v>
      </c>
      <c r="B15" s="17" t="s">
        <v>26</v>
      </c>
      <c r="C15" s="30">
        <f>C16+C17+C18</f>
        <v>240</v>
      </c>
      <c r="D15" s="23">
        <f t="shared" si="0"/>
        <v>245.99999999999997</v>
      </c>
      <c r="E15" s="23">
        <f t="shared" si="1"/>
        <v>252</v>
      </c>
    </row>
    <row r="16" spans="1:5" s="31" customFormat="1" ht="15">
      <c r="A16" s="13" t="s">
        <v>27</v>
      </c>
      <c r="B16" s="14" t="s">
        <v>28</v>
      </c>
      <c r="C16" s="32">
        <v>100</v>
      </c>
      <c r="D16" s="24">
        <f t="shared" si="0"/>
        <v>102.49999999999999</v>
      </c>
      <c r="E16" s="24">
        <f t="shared" si="1"/>
        <v>105</v>
      </c>
    </row>
    <row r="17" spans="1:5" s="31" customFormat="1" ht="15">
      <c r="A17" s="13" t="s">
        <v>29</v>
      </c>
      <c r="B17" s="14" t="s">
        <v>30</v>
      </c>
      <c r="C17" s="32">
        <v>70</v>
      </c>
      <c r="D17" s="24">
        <f t="shared" si="0"/>
        <v>71.75</v>
      </c>
      <c r="E17" s="24">
        <f t="shared" si="1"/>
        <v>73.5</v>
      </c>
    </row>
    <row r="18" spans="1:5" s="31" customFormat="1" ht="15">
      <c r="A18" s="13" t="s">
        <v>31</v>
      </c>
      <c r="B18" s="14" t="s">
        <v>32</v>
      </c>
      <c r="C18" s="32">
        <v>70</v>
      </c>
      <c r="D18" s="24">
        <f t="shared" si="0"/>
        <v>71.75</v>
      </c>
      <c r="E18" s="24">
        <f t="shared" si="1"/>
        <v>73.5</v>
      </c>
    </row>
    <row r="19" spans="1:5" s="11" customFormat="1" ht="14.25" customHeight="1">
      <c r="A19" s="13" t="s">
        <v>8</v>
      </c>
      <c r="B19" s="16" t="s">
        <v>9</v>
      </c>
      <c r="C19" s="23">
        <f>C20+C21</f>
        <v>8406.8</v>
      </c>
      <c r="D19" s="23">
        <f>D20+D21</f>
        <v>8605.195</v>
      </c>
      <c r="E19" s="23">
        <f>E20+E21</f>
        <v>8803.59</v>
      </c>
    </row>
    <row r="20" spans="1:5" s="11" customFormat="1" ht="27.75" customHeight="1">
      <c r="A20" s="13" t="s">
        <v>10</v>
      </c>
      <c r="B20" s="14" t="s">
        <v>11</v>
      </c>
      <c r="C20" s="24">
        <v>7935.8</v>
      </c>
      <c r="D20" s="24">
        <f>C20*1.025</f>
        <v>8134.195</v>
      </c>
      <c r="E20" s="24">
        <f>C20*1.05</f>
        <v>8332.59</v>
      </c>
    </row>
    <row r="21" spans="1:5" s="11" customFormat="1" ht="33" customHeight="1">
      <c r="A21" s="13" t="s">
        <v>19</v>
      </c>
      <c r="B21" s="14" t="s">
        <v>20</v>
      </c>
      <c r="C21" s="24">
        <v>471</v>
      </c>
      <c r="D21" s="24">
        <v>471</v>
      </c>
      <c r="E21" s="24">
        <v>471</v>
      </c>
    </row>
    <row r="22" spans="1:5" s="11" customFormat="1" ht="15.75" customHeight="1" hidden="1">
      <c r="A22" s="13" t="s">
        <v>12</v>
      </c>
      <c r="B22" s="14" t="s">
        <v>16</v>
      </c>
      <c r="C22" s="24">
        <v>1777</v>
      </c>
      <c r="D22" s="24">
        <v>1777</v>
      </c>
      <c r="E22" s="24">
        <v>1777</v>
      </c>
    </row>
    <row r="23" spans="1:5" s="11" customFormat="1" ht="18" customHeight="1">
      <c r="A23" s="19" t="s">
        <v>13</v>
      </c>
      <c r="B23" s="17"/>
      <c r="C23" s="23">
        <f>C19+C10</f>
        <v>14933.8</v>
      </c>
      <c r="D23" s="23">
        <f>D19+D10</f>
        <v>15327.72</v>
      </c>
      <c r="E23" s="23">
        <f>E19+E10</f>
        <v>15690.640000000001</v>
      </c>
    </row>
    <row r="24" spans="1:5" s="11" customFormat="1" ht="15.75" customHeight="1">
      <c r="A24"/>
      <c r="B24"/>
      <c r="C24"/>
      <c r="D24" s="22"/>
      <c r="E24"/>
    </row>
    <row r="25" spans="1:5" s="11" customFormat="1" ht="33.75" customHeight="1">
      <c r="A25" s="29"/>
      <c r="B25"/>
      <c r="C25"/>
      <c r="D25"/>
      <c r="E25"/>
    </row>
    <row r="26" spans="1:5" s="11" customFormat="1" ht="31.5" customHeight="1">
      <c r="A26"/>
      <c r="B26"/>
      <c r="C26"/>
      <c r="D26"/>
      <c r="E26"/>
    </row>
    <row r="27" spans="1:5" s="11" customFormat="1" ht="33.75" customHeight="1">
      <c r="A27"/>
      <c r="B27"/>
      <c r="C27"/>
      <c r="D27"/>
      <c r="E27"/>
    </row>
    <row r="28" spans="1:5" s="11" customFormat="1" ht="31.5" customHeight="1">
      <c r="A28"/>
      <c r="B28"/>
      <c r="C28"/>
      <c r="D28"/>
      <c r="E28"/>
    </row>
    <row r="29" spans="1:5" s="11" customFormat="1" ht="30" customHeight="1">
      <c r="A29"/>
      <c r="B29"/>
      <c r="C29"/>
      <c r="D29"/>
      <c r="E29"/>
    </row>
    <row r="30" spans="1:5" s="11" customFormat="1" ht="42" customHeight="1">
      <c r="A30"/>
      <c r="B30"/>
      <c r="C30"/>
      <c r="D30"/>
      <c r="E30"/>
    </row>
    <row r="37" ht="12" customHeight="1"/>
    <row r="44" ht="8.25" customHeight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4" ht="8.25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116" ht="8.25" customHeight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/>
  <mergeCells count="4">
    <mergeCell ref="C2:E2"/>
    <mergeCell ref="C3:E3"/>
    <mergeCell ref="A6:A7"/>
    <mergeCell ref="C6:C7"/>
  </mergeCells>
  <printOptions/>
  <pageMargins left="0.68" right="0.1968503937007874" top="0.35433070866141736" bottom="0.2755905511811024" header="0.1968503937007874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7109375" style="0" customWidth="1"/>
    <col min="2" max="2" width="83.8515625" style="0" customWidth="1"/>
    <col min="3" max="5" width="21.57421875" style="0" customWidth="1"/>
  </cols>
  <sheetData>
    <row r="1" spans="2:4" ht="12.75">
      <c r="B1" s="1" t="s">
        <v>14</v>
      </c>
      <c r="D1" s="6" t="s">
        <v>15</v>
      </c>
    </row>
    <row r="2" spans="2:5" ht="38.25" customHeight="1">
      <c r="B2" s="5"/>
      <c r="C2" s="48" t="s">
        <v>34</v>
      </c>
      <c r="D2" s="48"/>
      <c r="E2" s="48"/>
    </row>
    <row r="3" spans="2:5" ht="12.75">
      <c r="B3" s="4"/>
      <c r="C3" s="49" t="s">
        <v>35</v>
      </c>
      <c r="D3" s="49"/>
      <c r="E3" s="49"/>
    </row>
    <row r="4" spans="2:3" ht="12.75" customHeight="1" hidden="1">
      <c r="B4" s="3"/>
      <c r="C4" s="3"/>
    </row>
    <row r="5" ht="12.75" customHeight="1" hidden="1"/>
    <row r="6" spans="1:4" ht="36" customHeight="1">
      <c r="A6" s="50"/>
      <c r="B6" s="2" t="s">
        <v>24</v>
      </c>
      <c r="C6" s="51"/>
      <c r="D6" s="21"/>
    </row>
    <row r="7" spans="1:4" ht="36" customHeight="1">
      <c r="A7" s="50"/>
      <c r="B7" s="2" t="s">
        <v>33</v>
      </c>
      <c r="C7" s="51"/>
      <c r="D7" s="11"/>
    </row>
    <row r="8" spans="1:4" ht="25.5" customHeight="1">
      <c r="A8" s="7"/>
      <c r="B8" s="8"/>
      <c r="C8" s="9" t="s">
        <v>0</v>
      </c>
      <c r="D8" s="11"/>
    </row>
    <row r="9" spans="1:5" s="10" customFormat="1" ht="30">
      <c r="A9" s="15" t="s">
        <v>1</v>
      </c>
      <c r="B9" s="38" t="s">
        <v>2</v>
      </c>
      <c r="C9" s="39">
        <v>2020</v>
      </c>
      <c r="D9" s="39">
        <v>2021</v>
      </c>
      <c r="E9" s="39">
        <v>2022</v>
      </c>
    </row>
    <row r="10" spans="1:5" s="34" customFormat="1" ht="34.5" customHeight="1">
      <c r="A10" s="33" t="s">
        <v>3</v>
      </c>
      <c r="B10" s="40" t="s">
        <v>4</v>
      </c>
      <c r="C10" s="41">
        <f>C11+C12+C13+C14+C15</f>
        <v>6527</v>
      </c>
      <c r="D10" s="41">
        <f>D11+D12+D13+D14+D15</f>
        <v>6722.525</v>
      </c>
      <c r="E10" s="41">
        <f>E11+E12+E13+E14+E15</f>
        <v>6887.050000000001</v>
      </c>
    </row>
    <row r="11" spans="1:5" s="34" customFormat="1" ht="34.5" customHeight="1">
      <c r="A11" s="33" t="s">
        <v>22</v>
      </c>
      <c r="B11" s="42" t="s">
        <v>5</v>
      </c>
      <c r="C11" s="43">
        <v>840</v>
      </c>
      <c r="D11" s="43">
        <f aca="true" t="shared" si="0" ref="D11:D18">C11*1.025</f>
        <v>860.9999999999999</v>
      </c>
      <c r="E11" s="43">
        <f aca="true" t="shared" si="1" ref="E11:E18">C11*1.05</f>
        <v>882</v>
      </c>
    </row>
    <row r="12" spans="1:5" s="34" customFormat="1" ht="34.5" customHeight="1">
      <c r="A12" s="35" t="s">
        <v>6</v>
      </c>
      <c r="B12" s="44" t="s">
        <v>7</v>
      </c>
      <c r="C12" s="45">
        <v>100</v>
      </c>
      <c r="D12" s="43">
        <v>134.85</v>
      </c>
      <c r="E12" s="43">
        <v>138.7</v>
      </c>
    </row>
    <row r="13" spans="1:5" s="34" customFormat="1" ht="34.5" customHeight="1">
      <c r="A13" s="33" t="s">
        <v>21</v>
      </c>
      <c r="B13" s="42" t="s">
        <v>17</v>
      </c>
      <c r="C13" s="43">
        <v>2429</v>
      </c>
      <c r="D13" s="43">
        <f t="shared" si="0"/>
        <v>2489.725</v>
      </c>
      <c r="E13" s="43">
        <f t="shared" si="1"/>
        <v>2550.4500000000003</v>
      </c>
    </row>
    <row r="14" spans="1:5" s="34" customFormat="1" ht="34.5" customHeight="1">
      <c r="A14" s="33" t="s">
        <v>23</v>
      </c>
      <c r="B14" s="42" t="s">
        <v>18</v>
      </c>
      <c r="C14" s="43">
        <v>2918</v>
      </c>
      <c r="D14" s="43">
        <f t="shared" si="0"/>
        <v>2990.95</v>
      </c>
      <c r="E14" s="43">
        <f t="shared" si="1"/>
        <v>3063.9</v>
      </c>
    </row>
    <row r="15" spans="1:5" s="36" customFormat="1" ht="34.5" customHeight="1">
      <c r="A15" s="33" t="s">
        <v>25</v>
      </c>
      <c r="B15" s="40" t="s">
        <v>26</v>
      </c>
      <c r="C15" s="41">
        <f>C16+C17+C18</f>
        <v>240</v>
      </c>
      <c r="D15" s="41">
        <f t="shared" si="0"/>
        <v>245.99999999999997</v>
      </c>
      <c r="E15" s="41">
        <f t="shared" si="1"/>
        <v>252</v>
      </c>
    </row>
    <row r="16" spans="1:5" s="36" customFormat="1" ht="34.5" customHeight="1">
      <c r="A16" s="33" t="s">
        <v>27</v>
      </c>
      <c r="B16" s="42" t="s">
        <v>28</v>
      </c>
      <c r="C16" s="43">
        <v>100</v>
      </c>
      <c r="D16" s="43">
        <f t="shared" si="0"/>
        <v>102.49999999999999</v>
      </c>
      <c r="E16" s="43">
        <f t="shared" si="1"/>
        <v>105</v>
      </c>
    </row>
    <row r="17" spans="1:5" s="36" customFormat="1" ht="34.5" customHeight="1">
      <c r="A17" s="33" t="s">
        <v>29</v>
      </c>
      <c r="B17" s="42" t="s">
        <v>30</v>
      </c>
      <c r="C17" s="43">
        <v>70</v>
      </c>
      <c r="D17" s="43">
        <f t="shared" si="0"/>
        <v>71.75</v>
      </c>
      <c r="E17" s="43">
        <f t="shared" si="1"/>
        <v>73.5</v>
      </c>
    </row>
    <row r="18" spans="1:5" s="36" customFormat="1" ht="34.5" customHeight="1">
      <c r="A18" s="33" t="s">
        <v>31</v>
      </c>
      <c r="B18" s="42" t="s">
        <v>32</v>
      </c>
      <c r="C18" s="43">
        <v>70</v>
      </c>
      <c r="D18" s="43">
        <f t="shared" si="0"/>
        <v>71.75</v>
      </c>
      <c r="E18" s="43">
        <f t="shared" si="1"/>
        <v>73.5</v>
      </c>
    </row>
    <row r="19" spans="1:5" s="34" customFormat="1" ht="34.5" customHeight="1">
      <c r="A19" s="33" t="s">
        <v>8</v>
      </c>
      <c r="B19" s="40" t="s">
        <v>9</v>
      </c>
      <c r="C19" s="41">
        <f>C20+C21</f>
        <v>8406.8</v>
      </c>
      <c r="D19" s="41">
        <f>D20+D21</f>
        <v>8605.195</v>
      </c>
      <c r="E19" s="41">
        <f>E20+E21</f>
        <v>8803.59</v>
      </c>
    </row>
    <row r="20" spans="1:5" s="34" customFormat="1" ht="34.5" customHeight="1">
      <c r="A20" s="33" t="s">
        <v>10</v>
      </c>
      <c r="B20" s="42" t="s">
        <v>11</v>
      </c>
      <c r="C20" s="43">
        <v>7935.8</v>
      </c>
      <c r="D20" s="43">
        <f>C20*1.025</f>
        <v>8134.195</v>
      </c>
      <c r="E20" s="43">
        <f>C20*1.05</f>
        <v>8332.59</v>
      </c>
    </row>
    <row r="21" spans="1:5" s="34" customFormat="1" ht="34.5" customHeight="1">
      <c r="A21" s="33" t="s">
        <v>19</v>
      </c>
      <c r="B21" s="42" t="s">
        <v>20</v>
      </c>
      <c r="C21" s="43">
        <v>471</v>
      </c>
      <c r="D21" s="43">
        <v>471</v>
      </c>
      <c r="E21" s="43">
        <v>471</v>
      </c>
    </row>
    <row r="22" spans="1:5" s="34" customFormat="1" ht="34.5" customHeight="1">
      <c r="A22" s="37" t="s">
        <v>13</v>
      </c>
      <c r="B22" s="40"/>
      <c r="C22" s="41">
        <f>C19+C10</f>
        <v>14933.8</v>
      </c>
      <c r="D22" s="41">
        <f>D19+D10</f>
        <v>15327.72</v>
      </c>
      <c r="E22" s="41">
        <f>E19+E10</f>
        <v>15690.640000000001</v>
      </c>
    </row>
    <row r="23" spans="1:5" s="11" customFormat="1" ht="15.75" customHeight="1">
      <c r="A23"/>
      <c r="B23" s="46"/>
      <c r="C23" s="46"/>
      <c r="D23" s="47"/>
      <c r="E23" s="46"/>
    </row>
    <row r="24" spans="1:5" s="11" customFormat="1" ht="33.75" customHeight="1">
      <c r="A24" s="29"/>
      <c r="B24"/>
      <c r="C24"/>
      <c r="D24"/>
      <c r="E24"/>
    </row>
    <row r="25" spans="1:5" s="11" customFormat="1" ht="31.5" customHeight="1">
      <c r="A25"/>
      <c r="B25"/>
      <c r="C25"/>
      <c r="D25"/>
      <c r="E25"/>
    </row>
    <row r="26" spans="1:5" s="11" customFormat="1" ht="33.75" customHeight="1">
      <c r="A26"/>
      <c r="B26"/>
      <c r="C26"/>
      <c r="D26"/>
      <c r="E26"/>
    </row>
    <row r="27" spans="1:5" s="11" customFormat="1" ht="31.5" customHeight="1">
      <c r="A27"/>
      <c r="B27"/>
      <c r="C27"/>
      <c r="D27"/>
      <c r="E27"/>
    </row>
    <row r="28" spans="1:5" s="11" customFormat="1" ht="30" customHeight="1">
      <c r="A28"/>
      <c r="B28"/>
      <c r="C28"/>
      <c r="D28"/>
      <c r="E28"/>
    </row>
    <row r="29" spans="1:5" s="11" customFormat="1" ht="42" customHeight="1">
      <c r="A29"/>
      <c r="B29"/>
      <c r="C29"/>
      <c r="D29"/>
      <c r="E29"/>
    </row>
    <row r="36" ht="12" customHeight="1"/>
    <row r="43" ht="8.25" customHeight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3" ht="8.25" customHeight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115" ht="8.25" customHeight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</sheetData>
  <sheetProtection/>
  <mergeCells count="4">
    <mergeCell ref="C2:E2"/>
    <mergeCell ref="C3:E3"/>
    <mergeCell ref="A6:A7"/>
    <mergeCell ref="C6:C7"/>
  </mergeCells>
  <printOptions/>
  <pageMargins left="0.68" right="0.1968503937007874" top="0.35433070866141736" bottom="0.2755905511811024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Каякент</cp:lastModifiedBy>
  <cp:lastPrinted>2020-01-15T10:03:55Z</cp:lastPrinted>
  <dcterms:created xsi:type="dcterms:W3CDTF">1996-10-08T23:32:33Z</dcterms:created>
  <dcterms:modified xsi:type="dcterms:W3CDTF">2020-01-15T12:53:40Z</dcterms:modified>
  <cp:category/>
  <cp:version/>
  <cp:contentType/>
  <cp:contentStatus/>
</cp:coreProperties>
</file>