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060" windowHeight="8190" tabRatio="472" activeTab="1"/>
  </bookViews>
  <sheets>
    <sheet name="1 прил" sheetId="1" r:id="rId1"/>
    <sheet name="3 прил " sheetId="2" r:id="rId2"/>
    <sheet name="4 прил ассигнования" sheetId="3" r:id="rId3"/>
  </sheets>
  <definedNames>
    <definedName name="_xlnm.Print_Area" localSheetId="1">'3 прил '!$A$1:$I$32</definedName>
    <definedName name="_xlnm.Print_Area" localSheetId="2">'4 прил ассигнования'!$A$2:$I$33</definedName>
  </definedNames>
  <calcPr fullCalcOnLoad="1"/>
</workbook>
</file>

<file path=xl/sharedStrings.xml><?xml version="1.0" encoding="utf-8"?>
<sst xmlns="http://schemas.openxmlformats.org/spreadsheetml/2006/main" count="223" uniqueCount="87">
  <si>
    <t>Общегосударственные  вопросы</t>
  </si>
  <si>
    <t>Раздел</t>
  </si>
  <si>
    <t>Мин-тво</t>
  </si>
  <si>
    <t>01</t>
  </si>
  <si>
    <t>Физическая культура и спорт</t>
  </si>
  <si>
    <t>001</t>
  </si>
  <si>
    <t>03</t>
  </si>
  <si>
    <t>02</t>
  </si>
  <si>
    <t>04</t>
  </si>
  <si>
    <t>05</t>
  </si>
  <si>
    <t>00</t>
  </si>
  <si>
    <t>к  решению Собрания   депутатов</t>
  </si>
  <si>
    <t>Вид     расхода</t>
  </si>
  <si>
    <t>НАИМЕНОВАНИЕ</t>
  </si>
  <si>
    <t>подраздел</t>
  </si>
  <si>
    <t>11</t>
  </si>
  <si>
    <t>0000000</t>
  </si>
  <si>
    <t>тыс.рублей</t>
  </si>
  <si>
    <t>Цел. статья расходов</t>
  </si>
  <si>
    <t>Выполнение функции государственными органами</t>
  </si>
  <si>
    <t>Резервные фонды</t>
  </si>
  <si>
    <t>Жилищно-коммунальное хозяйства</t>
  </si>
  <si>
    <t>Мероприятия в области здравоохранения и физической культуры, туризма</t>
  </si>
  <si>
    <t>Национальная безопасность</t>
  </si>
  <si>
    <t>«О  бюджете МО «с/сКаякентский»</t>
  </si>
  <si>
    <t>Администрация МО "с/с Каякентский"</t>
  </si>
  <si>
    <t>Резервные фонды органов исполнительной власти муниципального образования</t>
  </si>
  <si>
    <t>МО «с/сКаякентский»</t>
  </si>
  <si>
    <t>Приложение № 3</t>
  </si>
  <si>
    <t>Приложение № 4</t>
  </si>
  <si>
    <t>000</t>
  </si>
  <si>
    <t>881002000</t>
  </si>
  <si>
    <t>8820020000</t>
  </si>
  <si>
    <t>9990020680</t>
  </si>
  <si>
    <t>9980051180</t>
  </si>
  <si>
    <t>9990001000</t>
  </si>
  <si>
    <t>9990002000</t>
  </si>
  <si>
    <t>9990003000</t>
  </si>
  <si>
    <t>2420200590</t>
  </si>
  <si>
    <t>Ведомственная структура расходов местного бюджета МО " с/с Каякентский"</t>
  </si>
  <si>
    <t>Сумма  2017 г</t>
  </si>
  <si>
    <t>Сумма  2018 г</t>
  </si>
  <si>
    <t>Сумма  2019 г</t>
  </si>
  <si>
    <t>9110020000</t>
  </si>
  <si>
    <t xml:space="preserve">Функционирование законодательных (представительных) органов государственной власти </t>
  </si>
  <si>
    <t>на 2018г. и на плановый период 2019,2020 гг.</t>
  </si>
  <si>
    <t xml:space="preserve"> на 2018 год и плановый период 2019,2020гг.</t>
  </si>
  <si>
    <t>2019,2020гг.</t>
  </si>
  <si>
    <t xml:space="preserve">  №9 от 29.12.2017г    </t>
  </si>
  <si>
    <t xml:space="preserve">№ 9  от 29.12.2017г.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</si>
  <si>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</si>
  <si>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</si>
  <si>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Объем поступлений  доходов   местного бюджета  на 2018 год и на плановый период 2019,2020гг.</t>
  </si>
  <si>
    <t>(тыс. рублей)</t>
  </si>
  <si>
    <t xml:space="preserve">   Коды  бюджетной классификации Российской      Федерации   </t>
  </si>
  <si>
    <t xml:space="preserve"> Наименование</t>
  </si>
  <si>
    <t>2018г.</t>
  </si>
  <si>
    <t>2019г.</t>
  </si>
  <si>
    <t>1 00 0000 00 0000 000</t>
  </si>
  <si>
    <t>ДОХОДЫ</t>
  </si>
  <si>
    <t> 1 01 02000 01 1000 110</t>
  </si>
  <si>
    <t>Налог на доходы физических лиц</t>
  </si>
  <si>
    <t>1 05 03000 01 0000 110</t>
  </si>
  <si>
    <t>Единый сельскохозяйственный налог</t>
  </si>
  <si>
    <t>1 06 01030 10 1000 110</t>
  </si>
  <si>
    <t>Имущественный налог</t>
  </si>
  <si>
    <t>1 06 06033 10 1000 110</t>
  </si>
  <si>
    <t>Земельный налог</t>
  </si>
  <si>
    <t>1 17 00000 00 0000 000</t>
  </si>
  <si>
    <t>Прочие налоги и неналоговые доходы бюджета муниципального образования</t>
  </si>
  <si>
    <t>2 00 00000 00 0000 000</t>
  </si>
  <si>
    <t>БЕЗВОЗМЕЗДНЫЕ  ПОСТУПЛЕНИЯ</t>
  </si>
  <si>
    <t>2 02 15001 10 0000 151</t>
  </si>
  <si>
    <t>Дотации бюджетам сельских поселений на выравнивание бюджетной обеспеченности</t>
  </si>
  <si>
    <t>2 02 35118 10 0000 151</t>
  </si>
  <si>
    <t>Субвенции  бюджету сельских поселений на осуществление  полномочий по первичному  воинскому  учету  на территориях, где отсутствуют  военные  комиссариаты</t>
  </si>
  <si>
    <t>Всего доходов</t>
  </si>
  <si>
    <t>к решению Собрание депутатов   МО « с/с Каякентский»" О бюджете Мо " с/с Каякентский"  на 2018и на плановй период 2019,2020гг.  №9 от 29.12.2017г.</t>
  </si>
  <si>
    <t>2020г.</t>
  </si>
  <si>
    <t>Благоустройство уличное освещение</t>
  </si>
  <si>
    <t>Благоустройство</t>
  </si>
  <si>
    <t xml:space="preserve"> на 2018 год и на плановый период</t>
  </si>
  <si>
    <t xml:space="preserve">Распределение бюджетных ассигнований на 2018 и на плановый период 2019,2020 гг.  по разделам и подразделам, целевым статьям  </t>
  </si>
  <si>
    <t>и видам расходов классификации расходов местного бюджета МО " с/сКаякентскиий "</t>
  </si>
  <si>
    <t>Функционирование высших органов исполнительной власти муниципального образования</t>
  </si>
  <si>
    <t>Функционирование высшего должностного лица муниципального образования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</si>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</sst>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4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 Cyr"/>
      <family val="0"/>
    </font>
    <font>
      <sz val="14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19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0" borderId="0" xfId="0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0" borderId="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78" fontId="20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12" fillId="30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178" fontId="1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178" fontId="21" fillId="0" borderId="10" xfId="0" applyNumberFormat="1" applyFont="1" applyBorder="1" applyAlignment="1">
      <alignment horizontal="right"/>
    </xf>
    <xf numFmtId="178" fontId="21" fillId="0" borderId="10" xfId="0" applyNumberFormat="1" applyFont="1" applyBorder="1" applyAlignment="1">
      <alignment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178" fontId="21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178" fontId="21" fillId="0" borderId="10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70" zoomScaleNormal="70" workbookViewId="0" topLeftCell="B1">
      <selection activeCell="G28" sqref="G28"/>
    </sheetView>
  </sheetViews>
  <sheetFormatPr defaultColWidth="9.00390625" defaultRowHeight="12.75"/>
  <cols>
    <col min="1" max="1" width="30.875" style="0" customWidth="1"/>
    <col min="2" max="2" width="89.25390625" style="0" customWidth="1"/>
    <col min="3" max="4" width="23.375" style="0" customWidth="1"/>
    <col min="5" max="5" width="24.375" style="0" customWidth="1"/>
  </cols>
  <sheetData>
    <row r="1" spans="2:5" ht="12.75">
      <c r="B1" s="54" t="s">
        <v>50</v>
      </c>
      <c r="C1" s="54"/>
      <c r="D1" s="54"/>
      <c r="E1" s="55" t="s">
        <v>51</v>
      </c>
    </row>
    <row r="2" spans="2:5" ht="67.5">
      <c r="B2" s="56"/>
      <c r="C2" s="56"/>
      <c r="D2" s="56"/>
      <c r="E2" s="57" t="s">
        <v>77</v>
      </c>
    </row>
    <row r="4" spans="1:5" ht="18.75">
      <c r="A4" s="58"/>
      <c r="B4" s="76" t="s">
        <v>52</v>
      </c>
      <c r="C4" s="76"/>
      <c r="D4" s="76"/>
      <c r="E4" s="76"/>
    </row>
    <row r="5" spans="1:5" ht="18">
      <c r="A5" s="59"/>
      <c r="B5" s="60"/>
      <c r="C5" s="60"/>
      <c r="D5" s="60"/>
      <c r="E5" s="61" t="s">
        <v>53</v>
      </c>
    </row>
    <row r="6" spans="1:5" ht="42.75">
      <c r="A6" s="62" t="s">
        <v>54</v>
      </c>
      <c r="B6" s="63" t="s">
        <v>55</v>
      </c>
      <c r="C6" s="63" t="s">
        <v>56</v>
      </c>
      <c r="D6" s="63" t="s">
        <v>57</v>
      </c>
      <c r="E6" s="63" t="s">
        <v>78</v>
      </c>
    </row>
    <row r="7" spans="1:5" ht="18.75">
      <c r="A7" s="64" t="s">
        <v>58</v>
      </c>
      <c r="B7" s="65" t="s">
        <v>59</v>
      </c>
      <c r="C7" s="66">
        <f>C8+C10+C11+C12+C9</f>
        <v>5395.099999999999</v>
      </c>
      <c r="D7" s="66">
        <f>D8+D10+D11+D12+D9</f>
        <v>5529.977499999999</v>
      </c>
      <c r="E7" s="66">
        <f>E8+E10+E11+E12+E9</f>
        <v>5664.8550000000005</v>
      </c>
    </row>
    <row r="8" spans="1:5" ht="18.75">
      <c r="A8" s="64" t="s">
        <v>60</v>
      </c>
      <c r="B8" s="67" t="s">
        <v>61</v>
      </c>
      <c r="C8" s="68">
        <v>645.4</v>
      </c>
      <c r="D8" s="69">
        <f>C8*1.025</f>
        <v>661.535</v>
      </c>
      <c r="E8" s="68">
        <f>C8*1.05</f>
        <v>677.67</v>
      </c>
    </row>
    <row r="9" spans="1:5" ht="18.75">
      <c r="A9" s="70" t="s">
        <v>62</v>
      </c>
      <c r="B9" s="71" t="s">
        <v>63</v>
      </c>
      <c r="C9" s="72">
        <v>93.7</v>
      </c>
      <c r="D9" s="69">
        <f>C9*1.025</f>
        <v>96.04249999999999</v>
      </c>
      <c r="E9" s="68">
        <f>C9*1.05</f>
        <v>98.385</v>
      </c>
    </row>
    <row r="10" spans="1:5" ht="18.75">
      <c r="A10" s="64" t="s">
        <v>64</v>
      </c>
      <c r="B10" s="67" t="s">
        <v>65</v>
      </c>
      <c r="C10" s="68">
        <v>1775</v>
      </c>
      <c r="D10" s="69">
        <f>C10*1.025</f>
        <v>1819.3749999999998</v>
      </c>
      <c r="E10" s="68">
        <f>C10*1.05</f>
        <v>1863.75</v>
      </c>
    </row>
    <row r="11" spans="1:5" ht="18.75">
      <c r="A11" s="64" t="s">
        <v>66</v>
      </c>
      <c r="B11" s="67" t="s">
        <v>67</v>
      </c>
      <c r="C11" s="68">
        <v>2231</v>
      </c>
      <c r="D11" s="69">
        <f>C11*1.025</f>
        <v>2286.7749999999996</v>
      </c>
      <c r="E11" s="68">
        <f>C11*1.05</f>
        <v>2342.55</v>
      </c>
    </row>
    <row r="12" spans="1:5" ht="37.5">
      <c r="A12" s="64" t="s">
        <v>68</v>
      </c>
      <c r="B12" s="67" t="s">
        <v>69</v>
      </c>
      <c r="C12" s="68">
        <v>650</v>
      </c>
      <c r="D12" s="75">
        <f>C12*1.025</f>
        <v>666.2499999999999</v>
      </c>
      <c r="E12" s="68">
        <f>C12*1.05</f>
        <v>682.5</v>
      </c>
    </row>
    <row r="13" spans="1:5" ht="18.75">
      <c r="A13" s="64" t="s">
        <v>70</v>
      </c>
      <c r="B13" s="65" t="s">
        <v>71</v>
      </c>
      <c r="C13" s="66">
        <f>C14+C15</f>
        <v>5388.691</v>
      </c>
      <c r="D13" s="66">
        <f>D14+D15</f>
        <v>3966.109</v>
      </c>
      <c r="E13" s="66">
        <f>E14+E15</f>
        <v>3787.612</v>
      </c>
    </row>
    <row r="14" spans="1:5" ht="37.5">
      <c r="A14" s="64" t="s">
        <v>72</v>
      </c>
      <c r="B14" s="67" t="s">
        <v>73</v>
      </c>
      <c r="C14" s="68">
        <v>5153.691</v>
      </c>
      <c r="D14" s="68">
        <v>3728.109</v>
      </c>
      <c r="E14" s="68">
        <v>3541.712</v>
      </c>
    </row>
    <row r="15" spans="1:5" ht="56.25">
      <c r="A15" s="64" t="s">
        <v>74</v>
      </c>
      <c r="B15" s="67" t="s">
        <v>75</v>
      </c>
      <c r="C15" s="68">
        <v>235</v>
      </c>
      <c r="D15" s="75">
        <v>238</v>
      </c>
      <c r="E15" s="68">
        <v>245.9</v>
      </c>
    </row>
    <row r="16" spans="1:5" ht="18.75">
      <c r="A16" s="73" t="s">
        <v>76</v>
      </c>
      <c r="B16" s="65"/>
      <c r="C16" s="66">
        <f>C13+C7</f>
        <v>10783.791</v>
      </c>
      <c r="D16" s="66">
        <f>D13+D7</f>
        <v>9496.0865</v>
      </c>
      <c r="E16" s="66">
        <f>E13+E7</f>
        <v>9452.467</v>
      </c>
    </row>
    <row r="18" ht="15">
      <c r="A18" s="74"/>
    </row>
  </sheetData>
  <sheetProtection/>
  <mergeCells count="1">
    <mergeCell ref="B4:E4"/>
  </mergeCells>
  <printOptions/>
  <pageMargins left="0.39770833333333333" right="0.265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75" zoomScaleNormal="75" zoomScaleSheetLayoutView="70" workbookViewId="0" topLeftCell="A1">
      <selection activeCell="I29" sqref="I29"/>
    </sheetView>
  </sheetViews>
  <sheetFormatPr defaultColWidth="9.00390625" defaultRowHeight="12.75"/>
  <cols>
    <col min="1" max="1" width="53.375" style="0" customWidth="1"/>
    <col min="2" max="2" width="9.875" style="0" customWidth="1"/>
    <col min="3" max="3" width="8.625" style="0" customWidth="1"/>
    <col min="4" max="4" width="7.625" style="0" customWidth="1"/>
    <col min="5" max="5" width="17.875" style="0" customWidth="1"/>
    <col min="6" max="6" width="7.25390625" style="38" customWidth="1"/>
    <col min="7" max="7" width="14.125" style="0" customWidth="1"/>
    <col min="8" max="9" width="14.00390625" style="0" customWidth="1"/>
  </cols>
  <sheetData>
    <row r="1" spans="1:9" ht="15.75">
      <c r="A1" s="4"/>
      <c r="B1" s="3"/>
      <c r="C1" s="3"/>
      <c r="D1" s="22"/>
      <c r="F1" s="39"/>
      <c r="G1" s="79" t="s">
        <v>28</v>
      </c>
      <c r="H1" s="79"/>
      <c r="I1" s="79"/>
    </row>
    <row r="2" spans="1:9" ht="15.75" customHeight="1">
      <c r="A2" s="4"/>
      <c r="B2" s="3"/>
      <c r="C2" s="3"/>
      <c r="D2" s="22"/>
      <c r="F2" s="39"/>
      <c r="G2" s="79" t="s">
        <v>11</v>
      </c>
      <c r="H2" s="79"/>
      <c r="I2" s="79"/>
    </row>
    <row r="3" spans="1:9" ht="17.25" customHeight="1">
      <c r="A3" s="4"/>
      <c r="B3" s="3"/>
      <c r="C3" s="3"/>
      <c r="D3" s="9"/>
      <c r="F3" s="39"/>
      <c r="G3" s="79" t="s">
        <v>27</v>
      </c>
      <c r="H3" s="79"/>
      <c r="I3" s="79"/>
    </row>
    <row r="4" spans="3:9" ht="15">
      <c r="C4" s="1"/>
      <c r="D4" s="12"/>
      <c r="F4" s="40"/>
      <c r="G4" s="79" t="s">
        <v>24</v>
      </c>
      <c r="H4" s="79"/>
      <c r="I4" s="79"/>
    </row>
    <row r="5" spans="3:9" ht="15">
      <c r="C5" s="1"/>
      <c r="D5" s="12"/>
      <c r="F5" s="40"/>
      <c r="G5" s="79" t="s">
        <v>46</v>
      </c>
      <c r="H5" s="79"/>
      <c r="I5" s="79"/>
    </row>
    <row r="6" spans="3:10" ht="15">
      <c r="C6" s="1"/>
      <c r="D6" s="12"/>
      <c r="G6" s="80" t="s">
        <v>49</v>
      </c>
      <c r="H6" s="80"/>
      <c r="I6" s="80"/>
      <c r="J6" s="52"/>
    </row>
    <row r="7" spans="2:7" ht="15">
      <c r="B7" s="1"/>
      <c r="D7" s="12"/>
      <c r="E7" s="77"/>
      <c r="F7" s="77"/>
      <c r="G7" s="77"/>
    </row>
    <row r="8" spans="1:7" ht="15.75" customHeight="1">
      <c r="A8" s="78"/>
      <c r="B8" s="78"/>
      <c r="C8" s="78"/>
      <c r="D8" s="78"/>
      <c r="E8" s="78"/>
      <c r="F8" s="78"/>
      <c r="G8" s="78"/>
    </row>
    <row r="9" spans="1:9" ht="19.5" customHeight="1">
      <c r="A9" s="78" t="s">
        <v>39</v>
      </c>
      <c r="B9" s="78"/>
      <c r="C9" s="78"/>
      <c r="D9" s="78"/>
      <c r="E9" s="78"/>
      <c r="F9" s="78"/>
      <c r="G9" s="78"/>
      <c r="H9" s="78"/>
      <c r="I9" s="78"/>
    </row>
    <row r="10" spans="1:9" ht="18" customHeight="1">
      <c r="A10" s="78" t="s">
        <v>45</v>
      </c>
      <c r="B10" s="78"/>
      <c r="C10" s="78"/>
      <c r="D10" s="78"/>
      <c r="E10" s="78"/>
      <c r="F10" s="78"/>
      <c r="G10" s="78"/>
      <c r="H10" s="78"/>
      <c r="I10" s="78"/>
    </row>
    <row r="11" spans="1:9" ht="15.75">
      <c r="A11" s="5"/>
      <c r="B11" s="6"/>
      <c r="C11" s="6"/>
      <c r="D11" s="6"/>
      <c r="I11" t="s">
        <v>17</v>
      </c>
    </row>
    <row r="12" spans="1:9" s="18" customFormat="1" ht="52.5" customHeight="1">
      <c r="A12" s="15" t="s">
        <v>13</v>
      </c>
      <c r="B12" s="16" t="s">
        <v>2</v>
      </c>
      <c r="C12" s="15" t="s">
        <v>1</v>
      </c>
      <c r="D12" s="16" t="s">
        <v>14</v>
      </c>
      <c r="E12" s="16" t="s">
        <v>18</v>
      </c>
      <c r="F12" s="16" t="s">
        <v>12</v>
      </c>
      <c r="G12" s="16" t="s">
        <v>40</v>
      </c>
      <c r="H12" s="16" t="s">
        <v>41</v>
      </c>
      <c r="I12" s="16" t="s">
        <v>42</v>
      </c>
    </row>
    <row r="13" spans="1:9" s="18" customFormat="1" ht="14.2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7</v>
      </c>
      <c r="I13" s="17">
        <v>7</v>
      </c>
    </row>
    <row r="14" spans="1:9" s="23" customFormat="1" ht="20.25" customHeight="1">
      <c r="A14" s="53" t="s">
        <v>25</v>
      </c>
      <c r="B14" s="42" t="s">
        <v>5</v>
      </c>
      <c r="C14" s="42"/>
      <c r="D14" s="42"/>
      <c r="E14" s="42"/>
      <c r="F14" s="42"/>
      <c r="G14" s="43">
        <f>G15+G24+G26+G30</f>
        <v>10783.791000000001</v>
      </c>
      <c r="H14" s="43">
        <f>H15+H24+H26+H30</f>
        <v>9496.087</v>
      </c>
      <c r="I14" s="43">
        <f>I15+I24+I26+I30</f>
        <v>9452.466999999999</v>
      </c>
    </row>
    <row r="15" spans="1:9" s="1" customFormat="1" ht="21" customHeight="1">
      <c r="A15" s="30" t="s">
        <v>0</v>
      </c>
      <c r="B15" s="42" t="s">
        <v>5</v>
      </c>
      <c r="C15" s="42" t="s">
        <v>3</v>
      </c>
      <c r="D15" s="42"/>
      <c r="E15" s="42"/>
      <c r="F15" s="42"/>
      <c r="G15" s="43">
        <f>G16+G20+G22+G18</f>
        <v>4880.609</v>
      </c>
      <c r="H15" s="43">
        <f>H16+H20+H22+H18</f>
        <v>4489.692999999999</v>
      </c>
      <c r="I15" s="43">
        <f>I16+I20+I22+I18</f>
        <v>4489.692999999999</v>
      </c>
    </row>
    <row r="16" spans="1:9" s="1" customFormat="1" ht="31.5" customHeight="1">
      <c r="A16" s="29" t="s">
        <v>84</v>
      </c>
      <c r="B16" s="44" t="s">
        <v>5</v>
      </c>
      <c r="C16" s="44" t="s">
        <v>3</v>
      </c>
      <c r="D16" s="44" t="s">
        <v>7</v>
      </c>
      <c r="E16" s="44"/>
      <c r="F16" s="44"/>
      <c r="G16" s="45">
        <f>G17</f>
        <v>599.962</v>
      </c>
      <c r="H16" s="45">
        <f>H17</f>
        <v>599.962</v>
      </c>
      <c r="I16" s="45">
        <f>I17</f>
        <v>599.962</v>
      </c>
    </row>
    <row r="17" spans="1:9" s="1" customFormat="1" ht="30" customHeight="1">
      <c r="A17" s="28" t="s">
        <v>85</v>
      </c>
      <c r="B17" s="46" t="s">
        <v>5</v>
      </c>
      <c r="C17" s="46" t="s">
        <v>3</v>
      </c>
      <c r="D17" s="46" t="s">
        <v>7</v>
      </c>
      <c r="E17" s="46" t="s">
        <v>31</v>
      </c>
      <c r="F17" s="47" t="s">
        <v>30</v>
      </c>
      <c r="G17" s="48">
        <v>599.962</v>
      </c>
      <c r="H17" s="48">
        <v>599.962</v>
      </c>
      <c r="I17" s="48">
        <v>599.962</v>
      </c>
    </row>
    <row r="18" spans="1:9" s="1" customFormat="1" ht="31.5" customHeight="1">
      <c r="A18" s="29" t="s">
        <v>84</v>
      </c>
      <c r="B18" s="44" t="s">
        <v>5</v>
      </c>
      <c r="C18" s="44" t="s">
        <v>3</v>
      </c>
      <c r="D18" s="44" t="s">
        <v>6</v>
      </c>
      <c r="E18" s="44"/>
      <c r="F18" s="44"/>
      <c r="G18" s="45">
        <f>G19</f>
        <v>289.731</v>
      </c>
      <c r="H18" s="45">
        <f>H19</f>
        <v>289.731</v>
      </c>
      <c r="I18" s="45">
        <f>I19</f>
        <v>289.731</v>
      </c>
    </row>
    <row r="19" spans="1:9" s="1" customFormat="1" ht="47.25" customHeight="1">
      <c r="A19" s="28" t="s">
        <v>44</v>
      </c>
      <c r="B19" s="46" t="s">
        <v>5</v>
      </c>
      <c r="C19" s="46" t="s">
        <v>3</v>
      </c>
      <c r="D19" s="46" t="s">
        <v>6</v>
      </c>
      <c r="E19" s="46" t="s">
        <v>43</v>
      </c>
      <c r="F19" s="47" t="s">
        <v>30</v>
      </c>
      <c r="G19" s="48">
        <v>289.731</v>
      </c>
      <c r="H19" s="48">
        <v>289.731</v>
      </c>
      <c r="I19" s="48">
        <v>289.731</v>
      </c>
    </row>
    <row r="20" spans="1:9" s="1" customFormat="1" ht="31.5" customHeight="1">
      <c r="A20" s="29" t="s">
        <v>84</v>
      </c>
      <c r="B20" s="44" t="s">
        <v>5</v>
      </c>
      <c r="C20" s="44" t="s">
        <v>3</v>
      </c>
      <c r="D20" s="44" t="s">
        <v>8</v>
      </c>
      <c r="E20" s="44"/>
      <c r="F20" s="44"/>
      <c r="G20" s="45">
        <f>G21</f>
        <v>3890.916</v>
      </c>
      <c r="H20" s="45">
        <f>H21</f>
        <v>3500</v>
      </c>
      <c r="I20" s="45">
        <f>I21</f>
        <v>3500</v>
      </c>
    </row>
    <row r="21" spans="1:9" s="1" customFormat="1" ht="33" customHeight="1">
      <c r="A21" s="28" t="s">
        <v>19</v>
      </c>
      <c r="B21" s="46" t="s">
        <v>5</v>
      </c>
      <c r="C21" s="46" t="s">
        <v>3</v>
      </c>
      <c r="D21" s="46" t="s">
        <v>8</v>
      </c>
      <c r="E21" s="46" t="s">
        <v>32</v>
      </c>
      <c r="F21" s="47" t="s">
        <v>30</v>
      </c>
      <c r="G21" s="48">
        <v>3890.916</v>
      </c>
      <c r="H21" s="48">
        <v>3500</v>
      </c>
      <c r="I21" s="48">
        <v>3500</v>
      </c>
    </row>
    <row r="22" spans="1:9" s="1" customFormat="1" ht="20.25" customHeight="1">
      <c r="A22" s="30" t="s">
        <v>20</v>
      </c>
      <c r="B22" s="44" t="s">
        <v>5</v>
      </c>
      <c r="C22" s="44" t="s">
        <v>3</v>
      </c>
      <c r="D22" s="44" t="s">
        <v>15</v>
      </c>
      <c r="E22" s="44"/>
      <c r="F22" s="44"/>
      <c r="G22" s="45">
        <f>G23</f>
        <v>100</v>
      </c>
      <c r="H22" s="45">
        <f>H23</f>
        <v>100</v>
      </c>
      <c r="I22" s="45">
        <f>I23</f>
        <v>100</v>
      </c>
    </row>
    <row r="23" spans="1:9" s="36" customFormat="1" ht="30.75" customHeight="1">
      <c r="A23" s="32" t="s">
        <v>26</v>
      </c>
      <c r="B23" s="42" t="s">
        <v>5</v>
      </c>
      <c r="C23" s="42" t="s">
        <v>3</v>
      </c>
      <c r="D23" s="42" t="s">
        <v>15</v>
      </c>
      <c r="E23" s="49" t="s">
        <v>33</v>
      </c>
      <c r="F23" s="50" t="s">
        <v>30</v>
      </c>
      <c r="G23" s="48">
        <v>100</v>
      </c>
      <c r="H23" s="48">
        <v>100</v>
      </c>
      <c r="I23" s="48">
        <v>100</v>
      </c>
    </row>
    <row r="24" spans="1:9" s="1" customFormat="1" ht="20.25" customHeight="1">
      <c r="A24" s="35" t="s">
        <v>23</v>
      </c>
      <c r="B24" s="44" t="s">
        <v>5</v>
      </c>
      <c r="C24" s="44" t="s">
        <v>7</v>
      </c>
      <c r="D24" s="44" t="s">
        <v>6</v>
      </c>
      <c r="E24" s="44"/>
      <c r="F24" s="44"/>
      <c r="G24" s="45">
        <f>G25</f>
        <v>235</v>
      </c>
      <c r="H24" s="45">
        <f>H25</f>
        <v>238</v>
      </c>
      <c r="I24" s="45">
        <f>I25</f>
        <v>245.9</v>
      </c>
    </row>
    <row r="25" spans="1:9" s="1" customFormat="1" ht="28.5" customHeight="1">
      <c r="A25" s="34" t="s">
        <v>86</v>
      </c>
      <c r="B25" s="46" t="s">
        <v>5</v>
      </c>
      <c r="C25" s="46" t="s">
        <v>7</v>
      </c>
      <c r="D25" s="46" t="s">
        <v>6</v>
      </c>
      <c r="E25" s="51" t="s">
        <v>34</v>
      </c>
      <c r="F25" s="46" t="s">
        <v>30</v>
      </c>
      <c r="G25" s="48">
        <v>235</v>
      </c>
      <c r="H25" s="48">
        <v>238</v>
      </c>
      <c r="I25" s="48">
        <v>245.9</v>
      </c>
    </row>
    <row r="26" spans="1:9" s="1" customFormat="1" ht="20.25" customHeight="1">
      <c r="A26" s="30" t="s">
        <v>21</v>
      </c>
      <c r="B26" s="44" t="s">
        <v>5</v>
      </c>
      <c r="C26" s="44" t="s">
        <v>9</v>
      </c>
      <c r="D26" s="44" t="s">
        <v>10</v>
      </c>
      <c r="E26" s="44" t="s">
        <v>16</v>
      </c>
      <c r="F26" s="44"/>
      <c r="G26" s="45">
        <f>SUM(G27:G29)</f>
        <v>5518.182</v>
      </c>
      <c r="H26" s="45">
        <f>SUM(H27:H29)</f>
        <v>4618.394</v>
      </c>
      <c r="I26" s="45">
        <f>SUM(I27:I29)</f>
        <v>4566.874</v>
      </c>
    </row>
    <row r="27" spans="1:9" s="1" customFormat="1" ht="20.25" customHeight="1">
      <c r="A27" s="32" t="s">
        <v>79</v>
      </c>
      <c r="B27" s="46" t="s">
        <v>5</v>
      </c>
      <c r="C27" s="46" t="s">
        <v>9</v>
      </c>
      <c r="D27" s="46" t="s">
        <v>6</v>
      </c>
      <c r="E27" s="46" t="s">
        <v>35</v>
      </c>
      <c r="F27" s="47" t="s">
        <v>30</v>
      </c>
      <c r="G27" s="48">
        <v>1477.57</v>
      </c>
      <c r="H27" s="48">
        <v>1310.231</v>
      </c>
      <c r="I27" s="48">
        <f>H27</f>
        <v>1310.231</v>
      </c>
    </row>
    <row r="28" spans="1:9" s="1" customFormat="1" ht="20.25" customHeight="1">
      <c r="A28" s="32" t="s">
        <v>80</v>
      </c>
      <c r="B28" s="46" t="s">
        <v>5</v>
      </c>
      <c r="C28" s="46" t="s">
        <v>9</v>
      </c>
      <c r="D28" s="46" t="s">
        <v>6</v>
      </c>
      <c r="E28" s="46" t="s">
        <v>36</v>
      </c>
      <c r="F28" s="47" t="s">
        <v>30</v>
      </c>
      <c r="G28" s="48">
        <v>300</v>
      </c>
      <c r="H28" s="48">
        <v>300</v>
      </c>
      <c r="I28" s="48">
        <v>300</v>
      </c>
    </row>
    <row r="29" spans="1:9" s="1" customFormat="1" ht="20.25" customHeight="1">
      <c r="A29" s="32" t="s">
        <v>80</v>
      </c>
      <c r="B29" s="46" t="s">
        <v>5</v>
      </c>
      <c r="C29" s="46" t="s">
        <v>9</v>
      </c>
      <c r="D29" s="46" t="s">
        <v>6</v>
      </c>
      <c r="E29" s="46" t="s">
        <v>37</v>
      </c>
      <c r="F29" s="47" t="s">
        <v>30</v>
      </c>
      <c r="G29" s="48">
        <v>3740.612</v>
      </c>
      <c r="H29" s="48">
        <v>3008.163</v>
      </c>
      <c r="I29" s="48">
        <v>2956.643</v>
      </c>
    </row>
    <row r="30" spans="1:9" s="1" customFormat="1" ht="28.5" customHeight="1">
      <c r="A30" s="30" t="s">
        <v>4</v>
      </c>
      <c r="B30" s="44" t="s">
        <v>5</v>
      </c>
      <c r="C30" s="44" t="s">
        <v>15</v>
      </c>
      <c r="D30" s="44" t="s">
        <v>3</v>
      </c>
      <c r="E30" s="44"/>
      <c r="F30" s="44"/>
      <c r="G30" s="45">
        <v>150</v>
      </c>
      <c r="H30" s="45">
        <v>150</v>
      </c>
      <c r="I30" s="45">
        <v>150</v>
      </c>
    </row>
    <row r="31" spans="1:9" s="1" customFormat="1" ht="37.5" customHeight="1">
      <c r="A31" s="32" t="s">
        <v>22</v>
      </c>
      <c r="B31" s="46" t="s">
        <v>5</v>
      </c>
      <c r="C31" s="46" t="s">
        <v>15</v>
      </c>
      <c r="D31" s="46" t="s">
        <v>3</v>
      </c>
      <c r="E31" s="46" t="s">
        <v>38</v>
      </c>
      <c r="F31" s="47" t="s">
        <v>30</v>
      </c>
      <c r="G31" s="48">
        <v>150</v>
      </c>
      <c r="H31" s="48">
        <v>150</v>
      </c>
      <c r="I31" s="48">
        <v>150</v>
      </c>
    </row>
    <row r="32" spans="1:9" ht="12.75">
      <c r="A32" s="8"/>
      <c r="B32" s="8"/>
      <c r="C32" s="8"/>
      <c r="D32" s="8"/>
      <c r="E32" s="8"/>
      <c r="F32" s="41"/>
      <c r="G32" s="8"/>
      <c r="H32" s="37"/>
      <c r="I32" s="37"/>
    </row>
    <row r="33" spans="1:9" ht="12.75">
      <c r="A33" s="8"/>
      <c r="B33" s="8"/>
      <c r="C33" s="8"/>
      <c r="D33" s="8"/>
      <c r="E33" s="8"/>
      <c r="F33" s="41"/>
      <c r="G33" s="8"/>
      <c r="H33" s="37"/>
      <c r="I33" s="37"/>
    </row>
    <row r="34" spans="1:9" ht="12.75">
      <c r="A34" s="8"/>
      <c r="B34" s="8"/>
      <c r="C34" s="8"/>
      <c r="D34" s="8"/>
      <c r="E34" s="8"/>
      <c r="F34" s="41"/>
      <c r="G34" s="8"/>
      <c r="H34" s="37"/>
      <c r="I34" s="37"/>
    </row>
    <row r="35" spans="1:9" ht="12.75">
      <c r="A35" s="8"/>
      <c r="B35" s="8"/>
      <c r="C35" s="8"/>
      <c r="D35" s="8"/>
      <c r="E35" s="8"/>
      <c r="F35" s="41"/>
      <c r="G35" s="8"/>
      <c r="H35" s="37"/>
      <c r="I35" s="37"/>
    </row>
    <row r="36" spans="1:9" ht="12.75">
      <c r="A36" s="8"/>
      <c r="B36" s="8"/>
      <c r="C36" s="8"/>
      <c r="D36" s="8"/>
      <c r="E36" s="8"/>
      <c r="F36" s="41"/>
      <c r="G36" s="8"/>
      <c r="H36" s="37"/>
      <c r="I36" s="37"/>
    </row>
    <row r="37" spans="1:7" ht="12.75">
      <c r="A37" s="8"/>
      <c r="B37" s="8"/>
      <c r="C37" s="8"/>
      <c r="D37" s="8"/>
      <c r="E37" s="8"/>
      <c r="F37" s="41"/>
      <c r="G37" s="8"/>
    </row>
    <row r="38" spans="1:7" ht="12.75">
      <c r="A38" s="8"/>
      <c r="B38" s="8"/>
      <c r="C38" s="8"/>
      <c r="D38" s="8"/>
      <c r="E38" s="8"/>
      <c r="F38" s="41"/>
      <c r="G38" s="8"/>
    </row>
    <row r="39" spans="1:7" ht="12.75">
      <c r="A39" s="8"/>
      <c r="B39" s="8"/>
      <c r="C39" s="8"/>
      <c r="D39" s="8"/>
      <c r="E39" s="8"/>
      <c r="F39" s="41"/>
      <c r="G39" s="8"/>
    </row>
    <row r="40" spans="1:7" ht="12.75">
      <c r="A40" s="8"/>
      <c r="B40" s="8"/>
      <c r="C40" s="8"/>
      <c r="D40" s="8"/>
      <c r="E40" s="8"/>
      <c r="F40" s="41"/>
      <c r="G40" s="8"/>
    </row>
    <row r="41" spans="1:7" ht="12.75">
      <c r="A41" s="8"/>
      <c r="B41" s="8"/>
      <c r="C41" s="8"/>
      <c r="D41" s="8"/>
      <c r="E41" s="8"/>
      <c r="F41" s="41"/>
      <c r="G41" s="8"/>
    </row>
    <row r="42" spans="1:7" ht="12.75">
      <c r="A42" s="8"/>
      <c r="B42" s="8"/>
      <c r="C42" s="8"/>
      <c r="D42" s="8"/>
      <c r="E42" s="8"/>
      <c r="F42" s="41"/>
      <c r="G42" s="8"/>
    </row>
    <row r="43" spans="1:7" ht="12.75">
      <c r="A43" s="8"/>
      <c r="B43" s="8"/>
      <c r="C43" s="8"/>
      <c r="D43" s="8"/>
      <c r="E43" s="8"/>
      <c r="F43" s="41"/>
      <c r="G43" s="8"/>
    </row>
    <row r="44" spans="1:7" ht="12.75">
      <c r="A44" s="8"/>
      <c r="B44" s="8"/>
      <c r="C44" s="8"/>
      <c r="D44" s="8"/>
      <c r="E44" s="8"/>
      <c r="F44" s="41"/>
      <c r="G44" s="8"/>
    </row>
    <row r="45" spans="1:7" ht="12.75">
      <c r="A45" s="8"/>
      <c r="B45" s="8"/>
      <c r="C45" s="8"/>
      <c r="D45" s="8"/>
      <c r="E45" s="8"/>
      <c r="F45" s="41"/>
      <c r="G45" s="8"/>
    </row>
    <row r="46" spans="1:7" ht="12.75">
      <c r="A46" s="8"/>
      <c r="B46" s="8"/>
      <c r="C46" s="8"/>
      <c r="D46" s="8"/>
      <c r="E46" s="8"/>
      <c r="F46" s="41"/>
      <c r="G46" s="8"/>
    </row>
    <row r="47" spans="1:7" ht="12.75">
      <c r="A47" s="8"/>
      <c r="B47" s="8"/>
      <c r="C47" s="8"/>
      <c r="D47" s="8"/>
      <c r="E47" s="8"/>
      <c r="F47" s="41"/>
      <c r="G47" s="8"/>
    </row>
    <row r="48" spans="1:7" ht="12.75">
      <c r="A48" s="8"/>
      <c r="B48" s="8"/>
      <c r="C48" s="8"/>
      <c r="D48" s="8"/>
      <c r="E48" s="8"/>
      <c r="F48" s="41"/>
      <c r="G48" s="8"/>
    </row>
    <row r="49" spans="1:7" ht="12.75">
      <c r="A49" s="8"/>
      <c r="B49" s="8"/>
      <c r="C49" s="8"/>
      <c r="D49" s="8"/>
      <c r="E49" s="8"/>
      <c r="F49" s="41"/>
      <c r="G49" s="8"/>
    </row>
    <row r="50" spans="1:7" ht="12.75">
      <c r="A50" s="8"/>
      <c r="B50" s="8"/>
      <c r="C50" s="8"/>
      <c r="D50" s="8"/>
      <c r="E50" s="8"/>
      <c r="F50" s="41"/>
      <c r="G50" s="8"/>
    </row>
    <row r="51" spans="1:7" ht="12.75">
      <c r="A51" s="8"/>
      <c r="B51" s="8"/>
      <c r="C51" s="8"/>
      <c r="D51" s="8"/>
      <c r="E51" s="8"/>
      <c r="F51" s="41"/>
      <c r="G51" s="8"/>
    </row>
    <row r="52" spans="1:7" ht="12.75">
      <c r="A52" s="8"/>
      <c r="B52" s="8"/>
      <c r="C52" s="8"/>
      <c r="D52" s="8"/>
      <c r="E52" s="8"/>
      <c r="F52" s="41"/>
      <c r="G52" s="8"/>
    </row>
    <row r="53" spans="1:7" ht="12.75">
      <c r="A53" s="8"/>
      <c r="B53" s="8"/>
      <c r="C53" s="8"/>
      <c r="D53" s="8"/>
      <c r="E53" s="8"/>
      <c r="F53" s="41"/>
      <c r="G53" s="8"/>
    </row>
    <row r="54" spans="1:7" ht="12.75">
      <c r="A54" s="8"/>
      <c r="B54" s="8"/>
      <c r="C54" s="8"/>
      <c r="D54" s="8"/>
      <c r="E54" s="8"/>
      <c r="F54" s="41"/>
      <c r="G54" s="8"/>
    </row>
    <row r="55" spans="1:7" ht="12.75">
      <c r="A55" s="8"/>
      <c r="B55" s="8"/>
      <c r="C55" s="8"/>
      <c r="D55" s="8"/>
      <c r="E55" s="8"/>
      <c r="F55" s="41"/>
      <c r="G55" s="8"/>
    </row>
    <row r="56" spans="1:7" ht="12.75">
      <c r="A56" s="8"/>
      <c r="B56" s="8"/>
      <c r="C56" s="8"/>
      <c r="D56" s="8"/>
      <c r="E56" s="8"/>
      <c r="F56" s="41"/>
      <c r="G56" s="8"/>
    </row>
    <row r="57" spans="1:7" ht="12.75">
      <c r="A57" s="8"/>
      <c r="B57" s="8"/>
      <c r="C57" s="8"/>
      <c r="D57" s="8"/>
      <c r="E57" s="8"/>
      <c r="F57" s="41"/>
      <c r="G57" s="8"/>
    </row>
    <row r="58" spans="1:7" ht="12.75">
      <c r="A58" s="8"/>
      <c r="B58" s="8"/>
      <c r="C58" s="8"/>
      <c r="D58" s="8"/>
      <c r="E58" s="8"/>
      <c r="F58" s="41"/>
      <c r="G58" s="8"/>
    </row>
    <row r="59" spans="1:7" ht="12.75">
      <c r="A59" s="8"/>
      <c r="B59" s="8"/>
      <c r="C59" s="8"/>
      <c r="D59" s="8"/>
      <c r="E59" s="8"/>
      <c r="F59" s="41"/>
      <c r="G59" s="8"/>
    </row>
    <row r="60" spans="1:7" ht="12.75">
      <c r="A60" s="8"/>
      <c r="B60" s="8"/>
      <c r="C60" s="8"/>
      <c r="D60" s="8"/>
      <c r="E60" s="8"/>
      <c r="F60" s="41"/>
      <c r="G60" s="8"/>
    </row>
    <row r="61" spans="1:7" ht="12.75">
      <c r="A61" s="8"/>
      <c r="B61" s="8"/>
      <c r="C61" s="8"/>
      <c r="D61" s="8"/>
      <c r="E61" s="8"/>
      <c r="F61" s="41"/>
      <c r="G61" s="8"/>
    </row>
    <row r="62" spans="1:7" ht="12.75">
      <c r="A62" s="8"/>
      <c r="B62" s="8"/>
      <c r="C62" s="8"/>
      <c r="D62" s="8"/>
      <c r="E62" s="8"/>
      <c r="F62" s="41"/>
      <c r="G62" s="8"/>
    </row>
    <row r="63" spans="1:7" ht="12.75">
      <c r="A63" s="8"/>
      <c r="B63" s="8"/>
      <c r="C63" s="8"/>
      <c r="D63" s="8"/>
      <c r="E63" s="8"/>
      <c r="F63" s="41"/>
      <c r="G63" s="8"/>
    </row>
    <row r="64" spans="1:7" ht="12.75">
      <c r="A64" s="8"/>
      <c r="B64" s="8"/>
      <c r="C64" s="8"/>
      <c r="D64" s="8"/>
      <c r="E64" s="8"/>
      <c r="F64" s="41"/>
      <c r="G64" s="8"/>
    </row>
    <row r="65" spans="1:7" ht="12.75">
      <c r="A65" s="8"/>
      <c r="B65" s="8"/>
      <c r="C65" s="8"/>
      <c r="D65" s="8"/>
      <c r="E65" s="8"/>
      <c r="F65" s="41"/>
      <c r="G65" s="8"/>
    </row>
    <row r="66" spans="1:7" ht="12.75">
      <c r="A66" s="8"/>
      <c r="B66" s="8"/>
      <c r="C66" s="8"/>
      <c r="D66" s="8"/>
      <c r="E66" s="8"/>
      <c r="F66" s="41"/>
      <c r="G66" s="8"/>
    </row>
    <row r="67" spans="1:7" ht="12.75">
      <c r="A67" s="8"/>
      <c r="B67" s="8"/>
      <c r="C67" s="8"/>
      <c r="D67" s="8"/>
      <c r="E67" s="8"/>
      <c r="F67" s="41"/>
      <c r="G67" s="8"/>
    </row>
    <row r="68" spans="1:7" ht="12.75">
      <c r="A68" s="8"/>
      <c r="B68" s="8"/>
      <c r="C68" s="8"/>
      <c r="D68" s="8"/>
      <c r="E68" s="8"/>
      <c r="F68" s="41"/>
      <c r="G68" s="8"/>
    </row>
    <row r="69" spans="1:7" ht="12.75">
      <c r="A69" s="8"/>
      <c r="B69" s="8"/>
      <c r="C69" s="8"/>
      <c r="D69" s="8"/>
      <c r="E69" s="8"/>
      <c r="F69" s="41"/>
      <c r="G69" s="8"/>
    </row>
    <row r="70" spans="1:7" ht="12.75">
      <c r="A70" s="8"/>
      <c r="B70" s="8"/>
      <c r="C70" s="8"/>
      <c r="D70" s="8"/>
      <c r="E70" s="8"/>
      <c r="F70" s="41"/>
      <c r="G70" s="8"/>
    </row>
    <row r="71" spans="1:7" ht="12.75">
      <c r="A71" s="8"/>
      <c r="B71" s="8"/>
      <c r="C71" s="8"/>
      <c r="D71" s="8"/>
      <c r="E71" s="8"/>
      <c r="F71" s="41"/>
      <c r="G71" s="8"/>
    </row>
    <row r="72" spans="1:7" ht="12.75">
      <c r="A72" s="8"/>
      <c r="B72" s="8"/>
      <c r="C72" s="8"/>
      <c r="D72" s="8"/>
      <c r="E72" s="8"/>
      <c r="F72" s="41"/>
      <c r="G72" s="8"/>
    </row>
    <row r="73" spans="1:7" ht="12.75">
      <c r="A73" s="8"/>
      <c r="B73" s="8"/>
      <c r="C73" s="8"/>
      <c r="D73" s="8"/>
      <c r="E73" s="8"/>
      <c r="F73" s="41"/>
      <c r="G73" s="8"/>
    </row>
    <row r="74" spans="1:7" ht="12.75">
      <c r="A74" s="8"/>
      <c r="B74" s="8"/>
      <c r="C74" s="8"/>
      <c r="D74" s="8"/>
      <c r="E74" s="8"/>
      <c r="F74" s="41"/>
      <c r="G74" s="8"/>
    </row>
    <row r="75" spans="1:7" ht="12.75">
      <c r="A75" s="8"/>
      <c r="B75" s="8"/>
      <c r="C75" s="8"/>
      <c r="D75" s="8"/>
      <c r="E75" s="8"/>
      <c r="F75" s="41"/>
      <c r="G75" s="8"/>
    </row>
    <row r="76" spans="1:7" ht="12.75">
      <c r="A76" s="8"/>
      <c r="B76" s="8"/>
      <c r="C76" s="8"/>
      <c r="D76" s="8"/>
      <c r="E76" s="8"/>
      <c r="F76" s="41"/>
      <c r="G76" s="8"/>
    </row>
    <row r="77" spans="1:7" ht="12.75">
      <c r="A77" s="8"/>
      <c r="B77" s="8"/>
      <c r="C77" s="8"/>
      <c r="D77" s="8"/>
      <c r="E77" s="8"/>
      <c r="F77" s="41"/>
      <c r="G77" s="8"/>
    </row>
    <row r="78" spans="1:7" ht="12.75">
      <c r="A78" s="8"/>
      <c r="B78" s="8"/>
      <c r="C78" s="8"/>
      <c r="D78" s="8"/>
      <c r="E78" s="8"/>
      <c r="F78" s="41"/>
      <c r="G78" s="8"/>
    </row>
    <row r="79" spans="1:7" ht="12.75">
      <c r="A79" s="8"/>
      <c r="B79" s="8"/>
      <c r="C79" s="8"/>
      <c r="D79" s="8"/>
      <c r="E79" s="8"/>
      <c r="F79" s="41"/>
      <c r="G79" s="8"/>
    </row>
    <row r="80" spans="1:7" ht="12.75">
      <c r="A80" s="8"/>
      <c r="B80" s="8"/>
      <c r="C80" s="8"/>
      <c r="D80" s="8"/>
      <c r="E80" s="8"/>
      <c r="F80" s="41"/>
      <c r="G80" s="8"/>
    </row>
    <row r="81" spans="1:7" ht="12.75">
      <c r="A81" s="8"/>
      <c r="B81" s="8"/>
      <c r="C81" s="8"/>
      <c r="D81" s="8"/>
      <c r="E81" s="8"/>
      <c r="F81" s="41"/>
      <c r="G81" s="8"/>
    </row>
    <row r="82" spans="1:7" ht="12.75">
      <c r="A82" s="8"/>
      <c r="B82" s="8"/>
      <c r="C82" s="8"/>
      <c r="D82" s="8"/>
      <c r="E82" s="8"/>
      <c r="F82" s="41"/>
      <c r="G82" s="8"/>
    </row>
    <row r="83" spans="1:7" ht="12.75">
      <c r="A83" s="8"/>
      <c r="B83" s="8"/>
      <c r="C83" s="8"/>
      <c r="D83" s="8"/>
      <c r="E83" s="8"/>
      <c r="F83" s="41"/>
      <c r="G83" s="8"/>
    </row>
    <row r="84" spans="1:7" ht="12.75">
      <c r="A84" s="8"/>
      <c r="B84" s="8"/>
      <c r="C84" s="8"/>
      <c r="D84" s="8"/>
      <c r="E84" s="8"/>
      <c r="F84" s="41"/>
      <c r="G84" s="8"/>
    </row>
    <row r="85" spans="1:7" ht="12.75">
      <c r="A85" s="8"/>
      <c r="B85" s="8"/>
      <c r="C85" s="8"/>
      <c r="D85" s="8"/>
      <c r="E85" s="8"/>
      <c r="F85" s="41"/>
      <c r="G85" s="8"/>
    </row>
  </sheetData>
  <sheetProtection/>
  <mergeCells count="10">
    <mergeCell ref="E7:G7"/>
    <mergeCell ref="A8:G8"/>
    <mergeCell ref="A9:I9"/>
    <mergeCell ref="A10:I10"/>
    <mergeCell ref="G1:I1"/>
    <mergeCell ref="G2:I2"/>
    <mergeCell ref="G3:I3"/>
    <mergeCell ref="G4:I4"/>
    <mergeCell ref="G5:I5"/>
    <mergeCell ref="G6:I6"/>
  </mergeCells>
  <printOptions horizontalCentered="1"/>
  <pageMargins left="0.5010416666666667" right="0.16927083333333334" top="0.2755905511811024" bottom="0.2755905511811024" header="0.1968503937007874" footer="0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="75" zoomScaleNormal="75" zoomScaleSheetLayoutView="70" workbookViewId="0" topLeftCell="A1">
      <selection activeCell="G18" sqref="G18"/>
    </sheetView>
  </sheetViews>
  <sheetFormatPr defaultColWidth="9.00390625" defaultRowHeight="12.75"/>
  <cols>
    <col min="1" max="1" width="4.00390625" style="0" customWidth="1"/>
    <col min="2" max="2" width="75.375" style="0" customWidth="1"/>
    <col min="3" max="3" width="8.625" style="0" customWidth="1"/>
    <col min="4" max="4" width="7.625" style="0" customWidth="1"/>
    <col min="5" max="5" width="17.00390625" style="0" customWidth="1"/>
    <col min="6" max="6" width="7.25390625" style="0" customWidth="1"/>
    <col min="7" max="9" width="16.00390625" style="0" customWidth="1"/>
  </cols>
  <sheetData>
    <row r="1" ht="19.5" customHeight="1"/>
    <row r="2" spans="1:9" ht="18">
      <c r="A2" s="2"/>
      <c r="B2" s="4"/>
      <c r="C2" s="3"/>
      <c r="D2" s="22"/>
      <c r="F2" s="10"/>
      <c r="G2" s="11"/>
      <c r="H2" s="79" t="s">
        <v>29</v>
      </c>
      <c r="I2" s="79"/>
    </row>
    <row r="3" spans="1:9" ht="15.75" customHeight="1">
      <c r="A3" s="2"/>
      <c r="B3" s="4"/>
      <c r="C3" s="3"/>
      <c r="D3" s="22"/>
      <c r="F3" s="10"/>
      <c r="G3" s="11"/>
      <c r="H3" s="79" t="s">
        <v>11</v>
      </c>
      <c r="I3" s="79"/>
    </row>
    <row r="4" spans="1:9" ht="17.25" customHeight="1">
      <c r="A4" s="2"/>
      <c r="B4" s="4"/>
      <c r="C4" s="3"/>
      <c r="D4" s="9"/>
      <c r="F4" s="10"/>
      <c r="G4" s="11"/>
      <c r="H4" s="79" t="s">
        <v>27</v>
      </c>
      <c r="I4" s="79"/>
    </row>
    <row r="5" spans="1:9" ht="18">
      <c r="A5" s="2"/>
      <c r="C5" s="1"/>
      <c r="D5" s="12"/>
      <c r="F5" s="13"/>
      <c r="G5" s="13"/>
      <c r="H5" s="79" t="s">
        <v>24</v>
      </c>
      <c r="I5" s="79"/>
    </row>
    <row r="6" spans="1:9" ht="18">
      <c r="A6" s="2"/>
      <c r="C6" s="1"/>
      <c r="D6" s="12"/>
      <c r="F6" s="13"/>
      <c r="G6" s="13"/>
      <c r="H6" s="79" t="s">
        <v>81</v>
      </c>
      <c r="I6" s="79"/>
    </row>
    <row r="7" spans="1:9" ht="15.75">
      <c r="A7" s="7"/>
      <c r="C7" s="1"/>
      <c r="D7" s="12"/>
      <c r="F7" s="52"/>
      <c r="G7" s="52"/>
      <c r="H7" s="79" t="s">
        <v>47</v>
      </c>
      <c r="I7" s="79"/>
    </row>
    <row r="8" spans="1:9" ht="15">
      <c r="A8" s="7"/>
      <c r="D8" s="12"/>
      <c r="E8" s="77"/>
      <c r="F8" s="77"/>
      <c r="G8" s="77"/>
      <c r="H8" s="80" t="s">
        <v>48</v>
      </c>
      <c r="I8" s="80"/>
    </row>
    <row r="9" spans="1:7" ht="15.75" customHeight="1">
      <c r="A9" s="78"/>
      <c r="B9" s="78"/>
      <c r="C9" s="78"/>
      <c r="D9" s="78"/>
      <c r="E9" s="78"/>
      <c r="F9" s="78"/>
      <c r="G9" s="78"/>
    </row>
    <row r="10" spans="1:9" ht="15.75" customHeight="1">
      <c r="A10" s="78" t="s">
        <v>82</v>
      </c>
      <c r="B10" s="78"/>
      <c r="C10" s="78"/>
      <c r="D10" s="78"/>
      <c r="E10" s="78"/>
      <c r="F10" s="78"/>
      <c r="G10" s="78"/>
      <c r="H10" s="78"/>
      <c r="I10" s="78"/>
    </row>
    <row r="11" spans="1:9" ht="18" customHeight="1">
      <c r="A11" s="78" t="s">
        <v>83</v>
      </c>
      <c r="B11" s="78"/>
      <c r="C11" s="78"/>
      <c r="D11" s="78"/>
      <c r="E11" s="78"/>
      <c r="F11" s="78"/>
      <c r="G11" s="78"/>
      <c r="H11" s="78"/>
      <c r="I11" s="78"/>
    </row>
    <row r="12" spans="1:9" ht="18">
      <c r="A12" s="2"/>
      <c r="B12" s="5"/>
      <c r="C12" s="6"/>
      <c r="D12" s="6"/>
      <c r="G12" s="14"/>
      <c r="H12" s="14"/>
      <c r="I12" t="s">
        <v>17</v>
      </c>
    </row>
    <row r="13" spans="1:9" s="18" customFormat="1" ht="52.5" customHeight="1">
      <c r="A13" s="15"/>
      <c r="B13" s="15" t="s">
        <v>13</v>
      </c>
      <c r="C13" s="15" t="s">
        <v>1</v>
      </c>
      <c r="D13" s="16" t="s">
        <v>14</v>
      </c>
      <c r="E13" s="16" t="s">
        <v>18</v>
      </c>
      <c r="F13" s="16" t="s">
        <v>12</v>
      </c>
      <c r="G13" s="16" t="s">
        <v>40</v>
      </c>
      <c r="H13" s="16" t="s">
        <v>41</v>
      </c>
      <c r="I13" s="16" t="s">
        <v>42</v>
      </c>
    </row>
    <row r="14" spans="1:9" s="18" customFormat="1" ht="14.25" customHeight="1">
      <c r="A14" s="19"/>
      <c r="B14" s="17">
        <v>1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7</v>
      </c>
      <c r="I14" s="17">
        <v>7</v>
      </c>
    </row>
    <row r="15" spans="1:9" s="23" customFormat="1" ht="20.25" customHeight="1">
      <c r="A15" s="20"/>
      <c r="B15" s="26" t="s">
        <v>25</v>
      </c>
      <c r="C15" s="21"/>
      <c r="D15" s="21"/>
      <c r="E15" s="42"/>
      <c r="F15" s="42"/>
      <c r="G15" s="43">
        <f>G16+G25+G27+G31</f>
        <v>10783.791000000001</v>
      </c>
      <c r="H15" s="43">
        <f>H16+H25+H27+H31</f>
        <v>9496.087</v>
      </c>
      <c r="I15" s="43">
        <f>I16+I25+I27+I31</f>
        <v>9452.466999999999</v>
      </c>
    </row>
    <row r="16" spans="1:9" s="1" customFormat="1" ht="21" customHeight="1">
      <c r="A16" s="24"/>
      <c r="B16" s="25" t="s">
        <v>0</v>
      </c>
      <c r="C16" s="42" t="s">
        <v>3</v>
      </c>
      <c r="D16" s="42"/>
      <c r="E16" s="42"/>
      <c r="F16" s="42"/>
      <c r="G16" s="43">
        <f>G17+G21+G23+G19</f>
        <v>4880.609</v>
      </c>
      <c r="H16" s="43">
        <f>H17+H21+H23+H19</f>
        <v>4489.692999999999</v>
      </c>
      <c r="I16" s="43">
        <f>I17+I21+I23+I19</f>
        <v>4489.692999999999</v>
      </c>
    </row>
    <row r="17" spans="1:9" s="1" customFormat="1" ht="31.5" customHeight="1">
      <c r="A17" s="27"/>
      <c r="B17" s="29" t="s">
        <v>84</v>
      </c>
      <c r="C17" s="44" t="s">
        <v>3</v>
      </c>
      <c r="D17" s="44" t="s">
        <v>7</v>
      </c>
      <c r="E17" s="44"/>
      <c r="F17" s="44"/>
      <c r="G17" s="45">
        <f>G18</f>
        <v>599.962</v>
      </c>
      <c r="H17" s="45">
        <f>H18</f>
        <v>599.962</v>
      </c>
      <c r="I17" s="45">
        <f>I18</f>
        <v>599.962</v>
      </c>
    </row>
    <row r="18" spans="1:9" s="1" customFormat="1" ht="30" customHeight="1">
      <c r="A18" s="27"/>
      <c r="B18" s="28" t="s">
        <v>85</v>
      </c>
      <c r="C18" s="46" t="s">
        <v>3</v>
      </c>
      <c r="D18" s="46" t="s">
        <v>7</v>
      </c>
      <c r="E18" s="46" t="s">
        <v>31</v>
      </c>
      <c r="F18" s="47" t="s">
        <v>30</v>
      </c>
      <c r="G18" s="48">
        <f>'3 прил '!G17</f>
        <v>599.962</v>
      </c>
      <c r="H18" s="48">
        <f>'3 прил '!H17</f>
        <v>599.962</v>
      </c>
      <c r="I18" s="48">
        <f>'3 прил '!I17</f>
        <v>599.962</v>
      </c>
    </row>
    <row r="19" spans="1:9" s="1" customFormat="1" ht="31.5" customHeight="1">
      <c r="A19" s="27"/>
      <c r="B19" s="29" t="s">
        <v>84</v>
      </c>
      <c r="C19" s="44" t="s">
        <v>3</v>
      </c>
      <c r="D19" s="44" t="s">
        <v>6</v>
      </c>
      <c r="E19" s="44"/>
      <c r="F19" s="44"/>
      <c r="G19" s="45">
        <f>G20</f>
        <v>289.731</v>
      </c>
      <c r="H19" s="45">
        <f>H20</f>
        <v>289.731</v>
      </c>
      <c r="I19" s="45">
        <f>I20</f>
        <v>289.731</v>
      </c>
    </row>
    <row r="20" spans="1:9" s="1" customFormat="1" ht="30" customHeight="1">
      <c r="A20" s="27"/>
      <c r="B20" s="28" t="s">
        <v>44</v>
      </c>
      <c r="C20" s="46" t="s">
        <v>3</v>
      </c>
      <c r="D20" s="46" t="s">
        <v>6</v>
      </c>
      <c r="E20" s="46" t="s">
        <v>43</v>
      </c>
      <c r="F20" s="47" t="s">
        <v>30</v>
      </c>
      <c r="G20" s="48">
        <f>'3 прил '!G19</f>
        <v>289.731</v>
      </c>
      <c r="H20" s="48">
        <f>'3 прил '!H19</f>
        <v>289.731</v>
      </c>
      <c r="I20" s="48">
        <f>'3 прил '!I19</f>
        <v>289.731</v>
      </c>
    </row>
    <row r="21" spans="1:9" s="1" customFormat="1" ht="31.5" customHeight="1">
      <c r="A21" s="27"/>
      <c r="B21" s="29" t="s">
        <v>84</v>
      </c>
      <c r="C21" s="44" t="s">
        <v>3</v>
      </c>
      <c r="D21" s="44" t="s">
        <v>8</v>
      </c>
      <c r="E21" s="44"/>
      <c r="F21" s="44"/>
      <c r="G21" s="45">
        <f>G22</f>
        <v>3890.916</v>
      </c>
      <c r="H21" s="45">
        <f>H22</f>
        <v>3500</v>
      </c>
      <c r="I21" s="45">
        <f>I22</f>
        <v>3500</v>
      </c>
    </row>
    <row r="22" spans="1:9" s="1" customFormat="1" ht="20.25" customHeight="1">
      <c r="A22" s="27"/>
      <c r="B22" s="28" t="s">
        <v>19</v>
      </c>
      <c r="C22" s="46" t="s">
        <v>3</v>
      </c>
      <c r="D22" s="46" t="s">
        <v>8</v>
      </c>
      <c r="E22" s="46" t="s">
        <v>32</v>
      </c>
      <c r="F22" s="47" t="s">
        <v>30</v>
      </c>
      <c r="G22" s="48">
        <f>'3 прил '!G21</f>
        <v>3890.916</v>
      </c>
      <c r="H22" s="48">
        <f>'3 прил '!H21</f>
        <v>3500</v>
      </c>
      <c r="I22" s="48">
        <f>'3 прил '!I21</f>
        <v>3500</v>
      </c>
    </row>
    <row r="23" spans="1:9" s="1" customFormat="1" ht="20.25" customHeight="1">
      <c r="A23" s="27"/>
      <c r="B23" s="30" t="s">
        <v>20</v>
      </c>
      <c r="C23" s="44" t="s">
        <v>3</v>
      </c>
      <c r="D23" s="44" t="s">
        <v>15</v>
      </c>
      <c r="E23" s="44"/>
      <c r="F23" s="44"/>
      <c r="G23" s="45">
        <f>G24</f>
        <v>100</v>
      </c>
      <c r="H23" s="45">
        <f>H24</f>
        <v>100</v>
      </c>
      <c r="I23" s="45">
        <f>I24</f>
        <v>100</v>
      </c>
    </row>
    <row r="24" spans="1:9" s="36" customFormat="1" ht="30.75" customHeight="1">
      <c r="A24" s="31"/>
      <c r="B24" s="32" t="s">
        <v>26</v>
      </c>
      <c r="C24" s="42" t="s">
        <v>3</v>
      </c>
      <c r="D24" s="42" t="s">
        <v>15</v>
      </c>
      <c r="E24" s="49" t="s">
        <v>33</v>
      </c>
      <c r="F24" s="50" t="s">
        <v>30</v>
      </c>
      <c r="G24" s="48">
        <v>100</v>
      </c>
      <c r="H24" s="48">
        <v>100</v>
      </c>
      <c r="I24" s="48">
        <v>100</v>
      </c>
    </row>
    <row r="25" spans="1:9" s="1" customFormat="1" ht="20.25" customHeight="1">
      <c r="A25" s="24"/>
      <c r="B25" s="35" t="s">
        <v>23</v>
      </c>
      <c r="C25" s="44" t="s">
        <v>7</v>
      </c>
      <c r="D25" s="44" t="s">
        <v>6</v>
      </c>
      <c r="E25" s="44"/>
      <c r="F25" s="44"/>
      <c r="G25" s="45">
        <f>G26</f>
        <v>235</v>
      </c>
      <c r="H25" s="45">
        <f>H26</f>
        <v>238</v>
      </c>
      <c r="I25" s="45">
        <f>I26</f>
        <v>245.9</v>
      </c>
    </row>
    <row r="26" spans="1:9" s="1" customFormat="1" ht="28.5" customHeight="1">
      <c r="A26" s="33"/>
      <c r="B26" s="34" t="s">
        <v>86</v>
      </c>
      <c r="C26" s="46" t="s">
        <v>7</v>
      </c>
      <c r="D26" s="46" t="s">
        <v>6</v>
      </c>
      <c r="E26" s="51" t="s">
        <v>34</v>
      </c>
      <c r="F26" s="46" t="s">
        <v>30</v>
      </c>
      <c r="G26" s="48">
        <f>'3 прил '!G25</f>
        <v>235</v>
      </c>
      <c r="H26" s="48">
        <f>'3 прил '!H25</f>
        <v>238</v>
      </c>
      <c r="I26" s="48">
        <f>'3 прил '!I25</f>
        <v>245.9</v>
      </c>
    </row>
    <row r="27" spans="1:9" s="1" customFormat="1" ht="20.25" customHeight="1">
      <c r="A27" s="27"/>
      <c r="B27" s="30" t="s">
        <v>21</v>
      </c>
      <c r="C27" s="44" t="s">
        <v>9</v>
      </c>
      <c r="D27" s="44" t="s">
        <v>10</v>
      </c>
      <c r="E27" s="44" t="s">
        <v>16</v>
      </c>
      <c r="F27" s="44"/>
      <c r="G27" s="45">
        <f>SUM(G28:G30)</f>
        <v>5518.182</v>
      </c>
      <c r="H27" s="45">
        <f>SUM(H28:H30)</f>
        <v>4618.394</v>
      </c>
      <c r="I27" s="45">
        <f>SUM(I28:I30)</f>
        <v>4566.874</v>
      </c>
    </row>
    <row r="28" spans="1:9" s="1" customFormat="1" ht="20.25" customHeight="1">
      <c r="A28" s="27"/>
      <c r="B28" s="32" t="s">
        <v>79</v>
      </c>
      <c r="C28" s="46" t="s">
        <v>9</v>
      </c>
      <c r="D28" s="46" t="s">
        <v>6</v>
      </c>
      <c r="E28" s="46" t="s">
        <v>35</v>
      </c>
      <c r="F28" s="47" t="s">
        <v>30</v>
      </c>
      <c r="G28" s="48">
        <f>'3 прил '!G27</f>
        <v>1477.57</v>
      </c>
      <c r="H28" s="48">
        <f>'3 прил '!H27</f>
        <v>1310.231</v>
      </c>
      <c r="I28" s="48">
        <f>'3 прил '!I27</f>
        <v>1310.231</v>
      </c>
    </row>
    <row r="29" spans="1:9" s="1" customFormat="1" ht="20.25" customHeight="1">
      <c r="A29" s="27"/>
      <c r="B29" s="32" t="s">
        <v>80</v>
      </c>
      <c r="C29" s="46" t="s">
        <v>9</v>
      </c>
      <c r="D29" s="46" t="s">
        <v>6</v>
      </c>
      <c r="E29" s="46" t="s">
        <v>36</v>
      </c>
      <c r="F29" s="47" t="s">
        <v>30</v>
      </c>
      <c r="G29" s="48">
        <f>'3 прил '!G28</f>
        <v>300</v>
      </c>
      <c r="H29" s="48">
        <f>'3 прил '!H28</f>
        <v>300</v>
      </c>
      <c r="I29" s="48">
        <f>'3 прил '!I28</f>
        <v>300</v>
      </c>
    </row>
    <row r="30" spans="1:9" s="1" customFormat="1" ht="20.25" customHeight="1">
      <c r="A30" s="27"/>
      <c r="B30" s="32" t="s">
        <v>80</v>
      </c>
      <c r="C30" s="46" t="s">
        <v>9</v>
      </c>
      <c r="D30" s="46" t="s">
        <v>6</v>
      </c>
      <c r="E30" s="46" t="s">
        <v>37</v>
      </c>
      <c r="F30" s="47" t="s">
        <v>30</v>
      </c>
      <c r="G30" s="48">
        <f>'3 прил '!G29</f>
        <v>3740.612</v>
      </c>
      <c r="H30" s="48">
        <f>'3 прил '!H29</f>
        <v>3008.163</v>
      </c>
      <c r="I30" s="48">
        <f>'3 прил '!I29</f>
        <v>2956.643</v>
      </c>
    </row>
    <row r="31" spans="1:9" s="1" customFormat="1" ht="28.5" customHeight="1">
      <c r="A31" s="24"/>
      <c r="B31" s="30" t="s">
        <v>4</v>
      </c>
      <c r="C31" s="44" t="s">
        <v>15</v>
      </c>
      <c r="D31" s="44" t="s">
        <v>3</v>
      </c>
      <c r="E31" s="44"/>
      <c r="F31" s="44"/>
      <c r="G31" s="45">
        <f>SUM(G32:G32)</f>
        <v>150</v>
      </c>
      <c r="H31" s="45">
        <f>SUM(H32:H32)</f>
        <v>150</v>
      </c>
      <c r="I31" s="45">
        <f>SUM(I32:I32)</f>
        <v>150</v>
      </c>
    </row>
    <row r="32" spans="1:9" s="1" customFormat="1" ht="37.5" customHeight="1">
      <c r="A32" s="33"/>
      <c r="B32" s="32" t="s">
        <v>22</v>
      </c>
      <c r="C32" s="46" t="s">
        <v>15</v>
      </c>
      <c r="D32" s="46" t="s">
        <v>3</v>
      </c>
      <c r="E32" s="46" t="s">
        <v>38</v>
      </c>
      <c r="F32" s="46" t="s">
        <v>30</v>
      </c>
      <c r="G32" s="48">
        <v>150</v>
      </c>
      <c r="H32" s="48">
        <v>150</v>
      </c>
      <c r="I32" s="48">
        <v>150</v>
      </c>
    </row>
    <row r="33" spans="2:9" ht="12.75">
      <c r="B33" s="8"/>
      <c r="C33" s="8"/>
      <c r="D33" s="8"/>
      <c r="E33" s="8"/>
      <c r="F33" s="8"/>
      <c r="G33" s="8"/>
      <c r="H33" s="8"/>
      <c r="I33" s="8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2:9" ht="12.75">
      <c r="B36" s="8"/>
      <c r="C36" s="8"/>
      <c r="D36" s="8"/>
      <c r="E36" s="8"/>
      <c r="F36" s="8"/>
      <c r="G36" s="8"/>
      <c r="H36" s="8"/>
      <c r="I36" s="8"/>
    </row>
    <row r="37" spans="2:9" ht="12.75">
      <c r="B37" s="8"/>
      <c r="C37" s="8"/>
      <c r="D37" s="8"/>
      <c r="E37" s="8"/>
      <c r="F37" s="8"/>
      <c r="G37" s="8"/>
      <c r="H37" s="8"/>
      <c r="I37" s="8"/>
    </row>
    <row r="38" spans="2:9" ht="12.75">
      <c r="B38" s="8"/>
      <c r="C38" s="8"/>
      <c r="D38" s="8"/>
      <c r="E38" s="8"/>
      <c r="F38" s="8"/>
      <c r="G38" s="8"/>
      <c r="H38" s="8"/>
      <c r="I38" s="8"/>
    </row>
    <row r="39" spans="2:9" ht="12.75">
      <c r="B39" s="8"/>
      <c r="C39" s="8"/>
      <c r="D39" s="8"/>
      <c r="E39" s="8"/>
      <c r="F39" s="8"/>
      <c r="G39" s="8"/>
      <c r="H39" s="8"/>
      <c r="I39" s="8"/>
    </row>
    <row r="40" spans="2:9" ht="12.75"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12.75">
      <c r="B43" s="8"/>
      <c r="C43" s="8"/>
      <c r="D43" s="8"/>
      <c r="E43" s="8"/>
      <c r="F43" s="8"/>
      <c r="G43" s="8"/>
      <c r="H43" s="8"/>
      <c r="I43" s="8"/>
    </row>
    <row r="44" spans="2:9" ht="12.75">
      <c r="B44" s="8"/>
      <c r="C44" s="8"/>
      <c r="D44" s="8"/>
      <c r="E44" s="8"/>
      <c r="F44" s="8"/>
      <c r="G44" s="8"/>
      <c r="H44" s="8"/>
      <c r="I44" s="8"/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2:9" ht="12.75">
      <c r="B47" s="8"/>
      <c r="C47" s="8"/>
      <c r="D47" s="8"/>
      <c r="E47" s="8"/>
      <c r="F47" s="8"/>
      <c r="G47" s="8"/>
      <c r="H47" s="8"/>
      <c r="I47" s="8"/>
    </row>
    <row r="48" spans="2:9" ht="12.75"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  <row r="50" spans="2:9" ht="12.75">
      <c r="B50" s="8"/>
      <c r="C50" s="8"/>
      <c r="D50" s="8"/>
      <c r="E50" s="8"/>
      <c r="F50" s="8"/>
      <c r="G50" s="8"/>
      <c r="H50" s="8"/>
      <c r="I50" s="8"/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8"/>
      <c r="C58" s="8"/>
      <c r="D58" s="8"/>
      <c r="E58" s="8"/>
      <c r="F58" s="8"/>
      <c r="G58" s="8"/>
      <c r="H58" s="8"/>
      <c r="I58" s="8"/>
    </row>
    <row r="59" spans="2:9" ht="12.75">
      <c r="B59" s="8"/>
      <c r="C59" s="8"/>
      <c r="D59" s="8"/>
      <c r="E59" s="8"/>
      <c r="F59" s="8"/>
      <c r="G59" s="8"/>
      <c r="H59" s="8"/>
      <c r="I59" s="8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2.75">
      <c r="B61" s="8"/>
      <c r="C61" s="8"/>
      <c r="D61" s="8"/>
      <c r="E61" s="8"/>
      <c r="F61" s="8"/>
      <c r="G61" s="8"/>
      <c r="H61" s="8"/>
      <c r="I61" s="8"/>
    </row>
    <row r="62" spans="2:9" ht="12.75">
      <c r="B62" s="8"/>
      <c r="C62" s="8"/>
      <c r="D62" s="8"/>
      <c r="E62" s="8"/>
      <c r="F62" s="8"/>
      <c r="G62" s="8"/>
      <c r="H62" s="8"/>
      <c r="I62" s="8"/>
    </row>
    <row r="63" spans="2:9" ht="12.75">
      <c r="B63" s="8"/>
      <c r="C63" s="8"/>
      <c r="D63" s="8"/>
      <c r="E63" s="8"/>
      <c r="F63" s="8"/>
      <c r="G63" s="8"/>
      <c r="H63" s="8"/>
      <c r="I63" s="8"/>
    </row>
    <row r="64" spans="2:9" ht="12.75">
      <c r="B64" s="8"/>
      <c r="C64" s="8"/>
      <c r="D64" s="8"/>
      <c r="E64" s="8"/>
      <c r="F64" s="8"/>
      <c r="G64" s="8"/>
      <c r="H64" s="8"/>
      <c r="I64" s="8"/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spans="2:9" ht="12.75">
      <c r="B66" s="8"/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2:9" ht="12.75">
      <c r="B68" s="8"/>
      <c r="C68" s="8"/>
      <c r="D68" s="8"/>
      <c r="E68" s="8"/>
      <c r="F68" s="8"/>
      <c r="G68" s="8"/>
      <c r="H68" s="8"/>
      <c r="I68" s="8"/>
    </row>
    <row r="69" spans="2:9" ht="12.75">
      <c r="B69" s="8"/>
      <c r="C69" s="8"/>
      <c r="D69" s="8"/>
      <c r="E69" s="8"/>
      <c r="F69" s="8"/>
      <c r="G69" s="8"/>
      <c r="H69" s="8"/>
      <c r="I69" s="8"/>
    </row>
    <row r="70" spans="2:9" ht="12.75">
      <c r="B70" s="8"/>
      <c r="C70" s="8"/>
      <c r="D70" s="8"/>
      <c r="E70" s="8"/>
      <c r="F70" s="8"/>
      <c r="G70" s="8"/>
      <c r="H70" s="8"/>
      <c r="I70" s="8"/>
    </row>
    <row r="71" spans="2:9" ht="12.75">
      <c r="B71" s="8"/>
      <c r="C71" s="8"/>
      <c r="D71" s="8"/>
      <c r="E71" s="8"/>
      <c r="F71" s="8"/>
      <c r="G71" s="8"/>
      <c r="H71" s="8"/>
      <c r="I71" s="8"/>
    </row>
    <row r="72" spans="2:9" ht="12.75">
      <c r="B72" s="8"/>
      <c r="C72" s="8"/>
      <c r="D72" s="8"/>
      <c r="E72" s="8"/>
      <c r="F72" s="8"/>
      <c r="G72" s="8"/>
      <c r="H72" s="8"/>
      <c r="I72" s="8"/>
    </row>
    <row r="73" spans="2:9" ht="12.75"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2:9" ht="12.75">
      <c r="B76" s="8"/>
      <c r="C76" s="8"/>
      <c r="D76" s="8"/>
      <c r="E76" s="8"/>
      <c r="F76" s="8"/>
      <c r="G76" s="8"/>
      <c r="H76" s="8"/>
      <c r="I76" s="8"/>
    </row>
    <row r="77" spans="2:9" ht="12.75">
      <c r="B77" s="8"/>
      <c r="C77" s="8"/>
      <c r="D77" s="8"/>
      <c r="E77" s="8"/>
      <c r="F77" s="8"/>
      <c r="G77" s="8"/>
      <c r="H77" s="8"/>
      <c r="I77" s="8"/>
    </row>
    <row r="78" spans="2:9" ht="12.75">
      <c r="B78" s="8"/>
      <c r="C78" s="8"/>
      <c r="D78" s="8"/>
      <c r="E78" s="8"/>
      <c r="F78" s="8"/>
      <c r="G78" s="8"/>
      <c r="H78" s="8"/>
      <c r="I78" s="8"/>
    </row>
    <row r="79" spans="2:9" ht="12.75">
      <c r="B79" s="8"/>
      <c r="C79" s="8"/>
      <c r="D79" s="8"/>
      <c r="E79" s="8"/>
      <c r="F79" s="8"/>
      <c r="G79" s="8"/>
      <c r="H79" s="8"/>
      <c r="I79" s="8"/>
    </row>
    <row r="80" spans="2:9" ht="12.75">
      <c r="B80" s="8"/>
      <c r="C80" s="8"/>
      <c r="D80" s="8"/>
      <c r="E80" s="8"/>
      <c r="F80" s="8"/>
      <c r="G80" s="8"/>
      <c r="H80" s="8"/>
      <c r="I80" s="8"/>
    </row>
    <row r="81" spans="2:9" ht="12.75"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</sheetData>
  <sheetProtection/>
  <mergeCells count="11">
    <mergeCell ref="H7:I7"/>
    <mergeCell ref="H8:I8"/>
    <mergeCell ref="A10:I10"/>
    <mergeCell ref="A11:I11"/>
    <mergeCell ref="E8:G8"/>
    <mergeCell ref="A9:G9"/>
    <mergeCell ref="H2:I2"/>
    <mergeCell ref="H3:I3"/>
    <mergeCell ref="H4:I4"/>
    <mergeCell ref="H5:I5"/>
    <mergeCell ref="H6:I6"/>
  </mergeCells>
  <printOptions horizontalCentered="1"/>
  <pageMargins left="0.5905511811023623" right="0.1968503937007874" top="0.2755905511811024" bottom="0.275590551181102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Ильмиямин</cp:lastModifiedBy>
  <cp:lastPrinted>2018-01-15T06:49:21Z</cp:lastPrinted>
  <dcterms:created xsi:type="dcterms:W3CDTF">2006-01-23T21:55:43Z</dcterms:created>
  <dcterms:modified xsi:type="dcterms:W3CDTF">2018-01-19T08:01:02Z</dcterms:modified>
  <cp:category/>
  <cp:version/>
  <cp:contentType/>
  <cp:contentStatus/>
</cp:coreProperties>
</file>